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nicole.yang\Desktop\云投校招\"/>
    </mc:Choice>
  </mc:AlternateContent>
  <bookViews>
    <workbookView xWindow="0" yWindow="0" windowWidth="26085" windowHeight="11040"/>
  </bookViews>
  <sheets>
    <sheet name="汇总-20220709版" sheetId="1" r:id="rId1"/>
  </sheets>
  <definedNames>
    <definedName name="_xlnm._FilterDatabase" localSheetId="0" hidden="1">'汇总-20220709版'!$A$2:$Q$2</definedName>
    <definedName name="_xlnm.Print_Area" localSheetId="0">'汇总-20220709版'!$A$1:$L$80</definedName>
    <definedName name="_xlnm.Print_Titles" localSheetId="0">'汇总-20220709版'!$2:$2</definedName>
    <definedName name="Z_AFAC8539_AB17_402E_B40B_0C0AD39EFBFE_.wvu.FilterData" localSheetId="0" hidden="1">'汇总-20220709版'!$A$2:$Q$2</definedName>
    <definedName name="Z_AFAC8539_AB17_402E_B40B_0C0AD39EFBFE_.wvu.PrintArea" localSheetId="0" hidden="1">'汇总-20220709版'!$A$1:$L$80</definedName>
    <definedName name="Z_AFAC8539_AB17_402E_B40B_0C0AD39EFBFE_.wvu.PrintTitles" localSheetId="0" hidden="1">'汇总-20220709版'!$2:$2</definedName>
  </definedNames>
  <calcPr calcId="162913"/>
  <customWorkbookViews>
    <customWorkbookView name="yang.nicole/杨薇_昆_项目执行 - 个人视图" guid="{AFAC8539-AB17-402E-B40B-0C0AD39EFBFE}" mergeInterval="0" personalView="1" maximized="1" xWindow="-8" yWindow="-8" windowWidth="1936" windowHeight="1056" activeSheetId="1" showComments="commIndAndComment"/>
  </customWorkbookViews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C80" i="1" l="1"/>
  <c r="A5" i="1" l="1"/>
  <c r="A3" i="1" l="1"/>
  <c r="A4" i="1"/>
  <c r="D80" i="1"/>
  <c r="E80" i="1"/>
</calcChain>
</file>

<file path=xl/sharedStrings.xml><?xml version="1.0" encoding="utf-8"?>
<sst xmlns="http://schemas.openxmlformats.org/spreadsheetml/2006/main" count="707" uniqueCount="352">
  <si>
    <t>序号</t>
  </si>
  <si>
    <t>单位名称</t>
  </si>
  <si>
    <t>招聘岗位</t>
  </si>
  <si>
    <t>需求数</t>
  </si>
  <si>
    <t>学历要求</t>
  </si>
  <si>
    <t>专业要求</t>
  </si>
  <si>
    <t>职称/职业
资格要求</t>
  </si>
  <si>
    <t>能力素质及其他要求</t>
  </si>
  <si>
    <t>工作地点</t>
  </si>
  <si>
    <t>是否
笔试</t>
  </si>
  <si>
    <t>备注</t>
  </si>
  <si>
    <t>财务管理岗</t>
  </si>
  <si>
    <t>大学本科及以上</t>
  </si>
  <si>
    <t>会计、财务管理相关专业</t>
  </si>
  <si>
    <t>具备初级会计师职称优先</t>
  </si>
  <si>
    <t>昆明市</t>
  </si>
  <si>
    <t>是</t>
  </si>
  <si>
    <t>统一笔试</t>
  </si>
  <si>
    <t>所属恒维实业公司
云信事业部文秘岗</t>
  </si>
  <si>
    <t>大专及以上</t>
  </si>
  <si>
    <t>不限</t>
  </si>
  <si>
    <t>对办公系统有一定掌握，具有一定的写作能力、沟通能力；执行力强，具备团队合作精神。</t>
  </si>
  <si>
    <t>业务助理</t>
  </si>
  <si>
    <t>大学本科及以上，硕士研究生优先</t>
  </si>
  <si>
    <t>金融、财经、经济、法律等相关专业</t>
  </si>
  <si>
    <t>具备相关从业
资格者优先</t>
  </si>
  <si>
    <t>风险助理</t>
  </si>
  <si>
    <t>金融、财务、会计、审计、经济、法律等相关专业</t>
  </si>
  <si>
    <t>1、具备财务管理学、会计学、财经学、金融学等相关专业知识；
2、具备学习能力、执行能力、公文写作能力等；
3、熟练应用财务软件技能，精通财务管理技能、金融管理技能。</t>
  </si>
  <si>
    <t>金融、财务、经济、法学及计算机科学与技术等相关专业</t>
  </si>
  <si>
    <t>投资经理岗</t>
  </si>
  <si>
    <t>硕士研究生及以上</t>
  </si>
  <si>
    <t>业务助理岗</t>
  </si>
  <si>
    <t>业务员</t>
  </si>
  <si>
    <t>所属昆明数投公司
生态联盟业务专员</t>
  </si>
  <si>
    <t>丽江市</t>
  </si>
  <si>
    <t>泰国语翻译</t>
  </si>
  <si>
    <t>小语种语言证书</t>
  </si>
  <si>
    <t>有相关翻译经验，有良好的书面表达、口头表达能力，具备较强的沟通协调能力。</t>
  </si>
  <si>
    <t>泰国</t>
  </si>
  <si>
    <t>老挝语翻译</t>
  </si>
  <si>
    <t>老挝语种专业</t>
  </si>
  <si>
    <t>老挝</t>
  </si>
  <si>
    <t>柬埔寨语翻译</t>
  </si>
  <si>
    <t>柬埔寨语种专业</t>
  </si>
  <si>
    <t>柬埔寨</t>
  </si>
  <si>
    <t>所属大理旅游集团
机电一体化专业岗</t>
  </si>
  <si>
    <t>大理州</t>
  </si>
  <si>
    <t>否</t>
  </si>
  <si>
    <t>所属大理旅游集团
旅游服务岗</t>
  </si>
  <si>
    <t>所属大理旅游集团
畜牧兽医</t>
  </si>
  <si>
    <t>西双版纳州</t>
  </si>
  <si>
    <t>旅游管理专业优先</t>
  </si>
  <si>
    <t>所属金孔雀旅游集团
基诺山寨景区演出
引导员</t>
  </si>
  <si>
    <t>所属金孔雀旅游集团
原始森林公园
舞蹈演员</t>
  </si>
  <si>
    <t>所属金孔雀旅游集团
原始森林公园绿化员</t>
  </si>
  <si>
    <t>所属北京天幕新彩云
影城运营服务员</t>
  </si>
  <si>
    <t>北京市</t>
  </si>
  <si>
    <t>管培生</t>
  </si>
  <si>
    <t>招采服务事业部
项目经理助理</t>
  </si>
  <si>
    <t>具备相关职称或职业资格优先</t>
  </si>
  <si>
    <t>数字赋能事业部
技术运维岗</t>
  </si>
  <si>
    <t>党务岗</t>
  </si>
  <si>
    <t>曲靖市</t>
  </si>
  <si>
    <t>所属麒麟温泉公司
行政文秘岗</t>
  </si>
  <si>
    <t>组织管理岗</t>
  </si>
  <si>
    <t>哲学、经济学、法学、教育学、文学、历史学、管理学大类（专业不限）</t>
  </si>
  <si>
    <t>单独笔试</t>
  </si>
  <si>
    <t>人力资源岗</t>
  </si>
  <si>
    <t>效能监督岗</t>
  </si>
  <si>
    <t>客服管理与增值业务岗</t>
  </si>
  <si>
    <t>云投中裕所属子（分）公司工程管理岗</t>
  </si>
  <si>
    <t>工学大类（专业不限），燃气工程相关专业优先</t>
  </si>
  <si>
    <t>能吃苦耐劳，热爱天然气行业，有较强应变及适应能力，有较好的心理素质，能够妥善应对解决工作突发状况。</t>
  </si>
  <si>
    <t>曲靖市、昭通市</t>
  </si>
  <si>
    <t>云投中裕所属子（分）公司客服外勤岗</t>
  </si>
  <si>
    <t>云投中裕所属子（分）公司安全监察岗</t>
  </si>
  <si>
    <t>云投中裕所属子（分）公司运营操作岗</t>
  </si>
  <si>
    <t>云投中裕所属子（分）公司巡线维修岗</t>
  </si>
  <si>
    <t>云投中裕所属子（分）公司加气工</t>
  </si>
  <si>
    <t>云投中裕所属子（分）公司行政文秘岗</t>
  </si>
  <si>
    <t>曲靖市、文山州</t>
  </si>
  <si>
    <t>云投中裕所属子（分）公司市场开发岗</t>
  </si>
  <si>
    <t>综合管理、文秘、人力、党务、审计等</t>
  </si>
  <si>
    <t>普洱市景谷县</t>
  </si>
  <si>
    <t>财务管理部工程造价</t>
  </si>
  <si>
    <t>营销中心纸浆期货交易</t>
  </si>
  <si>
    <t>营销中心营运管理</t>
  </si>
  <si>
    <t>营销中心销售员</t>
  </si>
  <si>
    <t>安全环保部消防应急</t>
  </si>
  <si>
    <t>纸浆厂机械维护</t>
  </si>
  <si>
    <t>机械、设备相关专业</t>
  </si>
  <si>
    <t>化工厂机械维护</t>
  </si>
  <si>
    <t>动力厂机械维护</t>
  </si>
  <si>
    <t>生活用纸厂机械维护</t>
  </si>
  <si>
    <t>纸浆厂电仪维护</t>
  </si>
  <si>
    <t>电气、自动化相关专业</t>
  </si>
  <si>
    <t>化工厂电仪维护</t>
  </si>
  <si>
    <t>具有基本的电气、仪表理论知识。</t>
  </si>
  <si>
    <t>动力厂电仪维护</t>
  </si>
  <si>
    <t>生活用纸厂电仪维护</t>
  </si>
  <si>
    <t>纸浆厂工艺技术</t>
  </si>
  <si>
    <t>制浆造纸、化学、化工、水、电力等相关专业</t>
  </si>
  <si>
    <t>化工厂工艺技术</t>
  </si>
  <si>
    <t>具有基本的制浆造纸、化学、化工理论知识。</t>
  </si>
  <si>
    <t>动力厂工艺技术</t>
  </si>
  <si>
    <t>生活用纸厂工艺技术</t>
  </si>
  <si>
    <t>所属云景林业公司
研发技术员</t>
  </si>
  <si>
    <t>所属云景林业公司
林业生产管理部技术员</t>
  </si>
  <si>
    <t>专业不限，林学专业优先</t>
  </si>
  <si>
    <t>普洱市各县区</t>
  </si>
  <si>
    <t>所属云景林业公司
规划设计部技术员</t>
  </si>
  <si>
    <t>1、具备一定林业专业基础知识，会使用常用办公软件（word、excel、ppt等）；
2、会使用GPS、ArcMap等专用工具；
3、具备良好体质，能适应野外工作；
4、有较强的沟通协作能力及较强的责任心。</t>
  </si>
  <si>
    <t>所属云景林业公司
质量安全环保部技术员</t>
  </si>
  <si>
    <t>1、具备良好的专业知识，熟悉苗木生态习性、苗木栽植及养护技术；
2、具备现场勘察和使用GPS的技能；
3、具备良好体质，能适应野外工作；
4、有较强的沟通协作能力及较强的责任心。</t>
  </si>
  <si>
    <t>所属云景飞林公司
法律事务</t>
  </si>
  <si>
    <t>普洱市宁洱县</t>
  </si>
  <si>
    <t>所属云景飞林公司
文秘</t>
  </si>
  <si>
    <t>所属云景飞林公司
物资采购</t>
  </si>
  <si>
    <t>所属云景飞林公司
安全环保</t>
  </si>
  <si>
    <t>所属云景飞林公司
机械维护技术员</t>
  </si>
  <si>
    <t>所属云景飞林公司
电仪系统维护技术员</t>
  </si>
  <si>
    <t>所属云景飞林公司
工艺技术员</t>
  </si>
  <si>
    <t>需求岗位及人数合计</t>
  </si>
  <si>
    <t>1、具备财务管理学、会计学、财经学、金融学等相关专业知识；
2、具备一定的领导能力、团队建设能力、学习能力，分析能力，熟练应用财务软件技能，精通财务管理技能、金融管理技能；
3、形象气质良好，工作认真负责，具备良好的沟通能力，有快速学习和适应的能力，具备团队合作精神，敬业并具备责任心；
4、能够承受较大压力，可以接受较高差旅频率和工作时间灵活性。</t>
    <phoneticPr fontId="3" type="noConversion"/>
  </si>
  <si>
    <t>1、具备良好的团队合作意识，能熟练使用WORD、EXCEL以及PPT等办公软件；
2、能独立操作项目谈判，尽职调查、项目投放等工作；
3、具备较强沟通、学习能力；
4、能够主动承担工作任务，主动学习，主动作为。</t>
    <phoneticPr fontId="3" type="noConversion"/>
  </si>
  <si>
    <t>1、能独立编制行业分析及投资机会研究报告；
2、熟悉金融投资管理及控股公司业务流程；
3、了解国家经济、金融的相关法律、法规和政策；
4、具备一定的执行能力、沟通协调能力、组织能力、问题分析及解决能力。</t>
    <phoneticPr fontId="3" type="noConversion"/>
  </si>
  <si>
    <t>1、不少于半年的银行工作或实习经验，熟悉供应链金融产品，有一定的工作成果，需提供工作或实习证明；
2、具备较好的沟通能力、学习能力及市场开拓能力，有一定的业绩考核承受能力；
3、具有一定客户资源的优先；
4、吃苦耐劳，可接受短期异地差旅。</t>
    <phoneticPr fontId="3" type="noConversion"/>
  </si>
  <si>
    <t>1.具有市场开拓、商务运营、市场经营、项目管理等相关实习经验优先；
2.具备一定的计算机操作能力；
3.具有较强的沟通能力和组织协调能力，能够合理、有效地协调各项相关工作，工作严谨、认真、细致，并具有良好的团队合作精神；
4.性格开朗外向，善于建立和维护客户关系，善于发掘项目机会，责任心强、吃苦耐劳，有较强的执行能力。</t>
    <phoneticPr fontId="3" type="noConversion"/>
  </si>
  <si>
    <t>1、有市场、旅游相关实习或工作经历，了解旅游行业；
2、熟悉互联网行业动态及互联网平台运营发展趋势；
3、有强烈的责任心和使命感，良好的团队合作精神，能够承受工作压力；
4、灵活应变能力强、可塑性强、熟悉基本商务知识；
5、熟悉PPT、WORD、EXCEL等办公应用软件，具备良好的数据统计、数据分析能力。</t>
    <phoneticPr fontId="3" type="noConversion"/>
  </si>
  <si>
    <t>1、身体健康，无违法犯罪记录；
2、能做好自动化设备专业技术管理工作，应用新技术提高企业的自动化水平；
3、负责自动化控制系统的技术管理和技术指导，确保系统的正常使用；
4、负责自动化控制系统的技术资料管理及各种备件管理。</t>
    <phoneticPr fontId="3" type="noConversion"/>
  </si>
  <si>
    <t>1、身体健康，无违法犯罪记录；
2、能独立拟定、审核及工程部合同，申报审批，确保合同正常签订；
3、制定、执行、监督标准规范化的详细施工计划与全过程流程，并完成项目竣工验收。</t>
    <phoneticPr fontId="3" type="noConversion"/>
  </si>
  <si>
    <t>1、身体健康，无违法犯罪记录；
2、舞蹈、声乐、表演相关专业；
3、形象气质佳，能吃苦耐劳；
4、男生身高175cm以上,女生身高163cm以上。</t>
    <phoneticPr fontId="3" type="noConversion"/>
  </si>
  <si>
    <t>1、身体健康，无违法犯罪记录；
2、旅游管理等服务类专业；
3、各分公司一线服务岗位（讲解服务）。</t>
    <phoneticPr fontId="3" type="noConversion"/>
  </si>
  <si>
    <t>有相关项目拓展实习经验优先</t>
    <phoneticPr fontId="3" type="noConversion"/>
  </si>
  <si>
    <t>1、有较强的口头表达能力，普通话标准；
2、有良好的亲和力、应变能力、游客服务意识和团队合作意识；
3、性格开朗，形象气质佳；
4、精力充沛，热爱讲解工作；
5、持导游证优先。</t>
    <phoneticPr fontId="3" type="noConversion"/>
  </si>
  <si>
    <t>1、爱岗敬业，具有高度的责任心和吃苦耐劳精神；
2、身体健康，热爱动物保护工作；
3、具有良好的沟通表达能力和团队合作精神；
4、熟悉热带动物生活习性及养护方法者优先。</t>
    <phoneticPr fontId="3" type="noConversion"/>
  </si>
  <si>
    <t>1、勤劳肯干；
2、有良好的团队合作意识和服务意识；
3、工作认真负责，了解绿化工作基础工序；
4、熟悉植物养护、名称及生长习性和养护管理程序者优先。</t>
    <phoneticPr fontId="3" type="noConversion"/>
  </si>
  <si>
    <t>1、了解招投标法律法规，梳理招标代理工作流程；
2、具有良好沟通技巧，工作细致认真负责，具有较强的文字写作能力和工作执行力；
3、熟练使用办公软件。</t>
    <phoneticPr fontId="3" type="noConversion"/>
  </si>
  <si>
    <t>1、中共预备党员或中共党员，有较好文字功底，熟悉党务工作的相关政策法规；
2、具有较好的组织沟通协调能力，熟练使用办公软件；
3、具有积极的工作态度和高度的责任心；
4、具有一定的判断与决策能力、组织与管理能力、沟通与协调能力、开拓与创新能力、计划执行能力。</t>
    <phoneticPr fontId="3" type="noConversion"/>
  </si>
  <si>
    <t>中共党员，热爱天然气行业，能吃苦耐劳，具有一定写作、沟通协调能力，有较强应变及适应能力，有较好的心理素质，能够妥善应对解决工作的突发状况。</t>
    <phoneticPr fontId="3" type="noConversion"/>
  </si>
  <si>
    <t>能吃苦耐劳，热爱天然气行业，能吃苦耐劳，具有一定写作、沟通协调能力，有较强应变及适应能力，有较好的心理素质，能够妥善应对解决工作的突发状况。</t>
    <phoneticPr fontId="3" type="noConversion"/>
  </si>
  <si>
    <t>能吃苦耐劳，热爱天然气行业，具备市场营销相关专业知识、有较强应变及适应能力，有较好的心理素质，能够妥善应对解决工作突发状况。</t>
    <phoneticPr fontId="3" type="noConversion"/>
  </si>
  <si>
    <t>能吃苦耐劳，热爱天然气行业，有较强应变及适应能力，有较好的心理素质，能够妥善应对解决工作突发状况。</t>
    <phoneticPr fontId="3" type="noConversion"/>
  </si>
  <si>
    <t>1、具备一定林业专业基础知识，会使用常用办公软件（word、excel、ppt等）；
2、会使用GPS等专用工具；
3、具备良好体质，能适应野外工作；
4、有较强的沟通协作能力及较强的责任心。</t>
    <phoneticPr fontId="3" type="noConversion"/>
  </si>
  <si>
    <t>云南省铁路投资有限公司</t>
    <phoneticPr fontId="3" type="noConversion"/>
  </si>
  <si>
    <t>云南省资产管理有限公司</t>
    <phoneticPr fontId="3" type="noConversion"/>
  </si>
  <si>
    <t>云南云投融资租赁有限公司</t>
    <phoneticPr fontId="3" type="noConversion"/>
  </si>
  <si>
    <t>云南云投资本运营有限公司</t>
    <phoneticPr fontId="3" type="noConversion"/>
  </si>
  <si>
    <t>云投商业保理（深圳）有限公司</t>
    <phoneticPr fontId="3" type="noConversion"/>
  </si>
  <si>
    <t>云南云投股权投资基金管理有限公司</t>
    <phoneticPr fontId="3" type="noConversion"/>
  </si>
  <si>
    <t>云南省数字经济产业投资集团有限公司</t>
    <phoneticPr fontId="3" type="noConversion"/>
  </si>
  <si>
    <t>云南省旅游投资有限公司</t>
    <phoneticPr fontId="3" type="noConversion"/>
  </si>
  <si>
    <t>中视云投文化旅游产业投资有限公司</t>
    <phoneticPr fontId="3" type="noConversion"/>
  </si>
  <si>
    <t>云南云投盈科物业管理股份有限公司</t>
    <phoneticPr fontId="3" type="noConversion"/>
  </si>
  <si>
    <t>云南西南咨询有限公司</t>
    <phoneticPr fontId="3" type="noConversion"/>
  </si>
  <si>
    <t>云南云投酒店发展有限公司</t>
    <phoneticPr fontId="3" type="noConversion"/>
  </si>
  <si>
    <t>云南云投中裕能源有限公司</t>
    <phoneticPr fontId="3" type="noConversion"/>
  </si>
  <si>
    <t>云南云景林纸股份有限公司</t>
    <phoneticPr fontId="3" type="noConversion"/>
  </si>
  <si>
    <t>岗位编号</t>
    <phoneticPr fontId="3" type="noConversion"/>
  </si>
  <si>
    <t>YTTL-01</t>
    <phoneticPr fontId="3" type="noConversion"/>
  </si>
  <si>
    <t>YTTL-02</t>
    <phoneticPr fontId="3" type="noConversion"/>
  </si>
  <si>
    <t>YTZG-01</t>
    <phoneticPr fontId="3" type="noConversion"/>
  </si>
  <si>
    <t>YTZG-02</t>
    <phoneticPr fontId="3" type="noConversion"/>
  </si>
  <si>
    <t>YTZB-01</t>
    <phoneticPr fontId="3" type="noConversion"/>
  </si>
  <si>
    <t>YTBL-01</t>
    <phoneticPr fontId="3" type="noConversion"/>
  </si>
  <si>
    <t>YTJJ-01</t>
    <phoneticPr fontId="3" type="noConversion"/>
  </si>
  <si>
    <t>YTSC-01</t>
    <phoneticPr fontId="3" type="noConversion"/>
  </si>
  <si>
    <t>YTSC-02</t>
    <phoneticPr fontId="3" type="noConversion"/>
  </si>
  <si>
    <t>YTSC-03</t>
    <phoneticPr fontId="3" type="noConversion"/>
  </si>
  <si>
    <t>YTLY-01</t>
    <phoneticPr fontId="3" type="noConversion"/>
  </si>
  <si>
    <t>YTLY-02</t>
    <phoneticPr fontId="3" type="noConversion"/>
  </si>
  <si>
    <t>YTLY-03</t>
    <phoneticPr fontId="3" type="noConversion"/>
  </si>
  <si>
    <t>YTLY-04</t>
    <phoneticPr fontId="3" type="noConversion"/>
  </si>
  <si>
    <t>YTLY-05</t>
    <phoneticPr fontId="3" type="noConversion"/>
  </si>
  <si>
    <t>YTLY-06</t>
    <phoneticPr fontId="3" type="noConversion"/>
  </si>
  <si>
    <t>YTLY-07</t>
    <phoneticPr fontId="3" type="noConversion"/>
  </si>
  <si>
    <t>YTLY-08</t>
    <phoneticPr fontId="3" type="noConversion"/>
  </si>
  <si>
    <t>YTLY-09</t>
  </si>
  <si>
    <t>YTLY-10</t>
  </si>
  <si>
    <t>YTLY-13</t>
  </si>
  <si>
    <t>YTLY-14</t>
  </si>
  <si>
    <t>YTLY-15</t>
  </si>
  <si>
    <t>YTLY-16</t>
  </si>
  <si>
    <t>ZSYT-01</t>
    <phoneticPr fontId="3" type="noConversion"/>
  </si>
  <si>
    <t>YTWY-01</t>
    <phoneticPr fontId="3" type="noConversion"/>
  </si>
  <si>
    <t>YTZX-01</t>
    <phoneticPr fontId="3" type="noConversion"/>
  </si>
  <si>
    <t>YTZX-02</t>
    <phoneticPr fontId="3" type="noConversion"/>
  </si>
  <si>
    <t>YTJD-01</t>
    <phoneticPr fontId="3" type="noConversion"/>
  </si>
  <si>
    <t>YTJD-02</t>
  </si>
  <si>
    <t>YTJD-03</t>
  </si>
  <si>
    <t>YTZY-01</t>
    <phoneticPr fontId="3" type="noConversion"/>
  </si>
  <si>
    <t>YTZY-02</t>
  </si>
  <si>
    <t>YTZY-03</t>
  </si>
  <si>
    <t>YTZY-04</t>
  </si>
  <si>
    <t>YTZY-05</t>
  </si>
  <si>
    <t>YTZY-06</t>
  </si>
  <si>
    <t>YTZY-07</t>
  </si>
  <si>
    <t>YTZY-08</t>
  </si>
  <si>
    <t>YTZY-09</t>
  </si>
  <si>
    <t>YTZY-10</t>
  </si>
  <si>
    <t>YTZY-11</t>
  </si>
  <si>
    <t>YTZY-12</t>
  </si>
  <si>
    <t>YTLZ-01</t>
    <phoneticPr fontId="3" type="noConversion"/>
  </si>
  <si>
    <t>YTLZ-02</t>
  </si>
  <si>
    <t>YTLZ-03</t>
  </si>
  <si>
    <t>YTLZ-04</t>
  </si>
  <si>
    <t>YTLZ-05</t>
  </si>
  <si>
    <t>YTLZ-06</t>
  </si>
  <si>
    <t>YTLZ-07</t>
  </si>
  <si>
    <t>YTLZ-08</t>
  </si>
  <si>
    <t>YTLZ-09</t>
  </si>
  <si>
    <t>YTLZ-10</t>
  </si>
  <si>
    <t>YTLZ-11</t>
  </si>
  <si>
    <t>YTLZ-12</t>
  </si>
  <si>
    <t>YTLZ-13</t>
  </si>
  <si>
    <t>YTLZ-14</t>
  </si>
  <si>
    <t>YTLZ-15</t>
  </si>
  <si>
    <t>YTLZ-16</t>
  </si>
  <si>
    <t>YTLZ-17</t>
  </si>
  <si>
    <t>YTLZ-18</t>
  </si>
  <si>
    <t>YTLZ-19</t>
  </si>
  <si>
    <t>YTLZ-20</t>
  </si>
  <si>
    <t>YTLZ-21</t>
  </si>
  <si>
    <t>YTLZ-22</t>
  </si>
  <si>
    <t>YTLZ-23</t>
  </si>
  <si>
    <t>YTLZ-24</t>
  </si>
  <si>
    <t>YTLZ-25</t>
  </si>
  <si>
    <t>YTLZ-26</t>
  </si>
  <si>
    <t>YTLZ-27</t>
  </si>
  <si>
    <t>YTLZ-28</t>
  </si>
  <si>
    <t>YTLZ-29</t>
  </si>
  <si>
    <t>YTLZ-30</t>
  </si>
  <si>
    <t>YTLZ-31</t>
  </si>
  <si>
    <t>大学本科及以上</t>
    <phoneticPr fontId="3" type="noConversion"/>
  </si>
  <si>
    <t>具有较强学习能力、沟通能力，能吃苦耐劳，有责任心，具有一定抗压能力。</t>
    <phoneticPr fontId="3" type="noConversion"/>
  </si>
  <si>
    <t>大专及以上</t>
    <phoneticPr fontId="3" type="noConversion"/>
  </si>
  <si>
    <t>大学本科及以上，硕士研究生优先</t>
    <phoneticPr fontId="3" type="noConversion"/>
  </si>
  <si>
    <t>硕士研究生及以上</t>
    <phoneticPr fontId="3" type="noConversion"/>
  </si>
  <si>
    <t>金融、经济等相关专业</t>
    <phoneticPr fontId="3" type="noConversion"/>
  </si>
  <si>
    <t>具备相关从业
资格者优先</t>
    <phoneticPr fontId="3" type="noConversion"/>
  </si>
  <si>
    <t>昆明市</t>
    <phoneticPr fontId="3" type="noConversion"/>
  </si>
  <si>
    <t>金融、法律、财务、经济相关专业</t>
    <phoneticPr fontId="3" type="noConversion"/>
  </si>
  <si>
    <t>化学材料、生物工程、金融类、经管类或具有工科教育背景的硕士研究生</t>
    <phoneticPr fontId="3" type="noConversion"/>
  </si>
  <si>
    <t>1、具有较强的学习能力，熟悉基金投资领域所涉及的法规、政策及监管要求；
2、具备协助开展行业分析、项目尽调，并能独立撰写研究报告、投资报告的能力；
3、服从公司组织安排，吃苦耐劳，责任心强。</t>
    <phoneticPr fontId="3" type="noConversion"/>
  </si>
  <si>
    <t>工商管理、应用经济学、信息与通信工程、计算机科学与技术等相关类别专业</t>
    <phoneticPr fontId="3" type="noConversion"/>
  </si>
  <si>
    <t>不限</t>
    <phoneticPr fontId="3" type="noConversion"/>
  </si>
  <si>
    <t>所属旅务通公司
市场专员</t>
    <phoneticPr fontId="3" type="noConversion"/>
  </si>
  <si>
    <t>所属丽江数投公司
市场运营部项目专员</t>
    <phoneticPr fontId="3" type="noConversion"/>
  </si>
  <si>
    <t>会计学、经济学、哲学类等相关专业</t>
    <phoneticPr fontId="3" type="noConversion"/>
  </si>
  <si>
    <t>泰国语种专业</t>
    <phoneticPr fontId="3" type="noConversion"/>
  </si>
  <si>
    <t>小语种语言证书</t>
    <phoneticPr fontId="3" type="noConversion"/>
  </si>
  <si>
    <t>有相关翻译经验，有良好的书面表达、口头表达能力，具备较强的沟通协调能力。</t>
    <phoneticPr fontId="3" type="noConversion"/>
  </si>
  <si>
    <t>机电一体化</t>
    <phoneticPr fontId="3" type="noConversion"/>
  </si>
  <si>
    <t>1、身体健康，无违法犯罪记录；
2、在生产主管的领导下，能够完成设施、设备的正常运行与维修服务，包括设施、设备的运行中应急处理工作；
3、负责完成日常使用的专业技术资料的收集、管理工作。</t>
    <phoneticPr fontId="3" type="noConversion"/>
  </si>
  <si>
    <t>大理州</t>
    <phoneticPr fontId="3" type="noConversion"/>
  </si>
  <si>
    <t>所属大理旅游集团
电气自动化专业岗</t>
    <phoneticPr fontId="3" type="noConversion"/>
  </si>
  <si>
    <t>电气自动化</t>
    <phoneticPr fontId="3" type="noConversion"/>
  </si>
  <si>
    <t>所属大理旅游集团
工程项目岗</t>
    <phoneticPr fontId="3" type="noConversion"/>
  </si>
  <si>
    <t>工程项目管理、土木工程</t>
    <phoneticPr fontId="3" type="noConversion"/>
  </si>
  <si>
    <t>所属大理旅游集团
舞蹈、声乐演艺人员</t>
    <phoneticPr fontId="3" type="noConversion"/>
  </si>
  <si>
    <t>中专及以上</t>
    <phoneticPr fontId="3" type="noConversion"/>
  </si>
  <si>
    <t>舞蹈、声乐、表演等相关专业</t>
    <phoneticPr fontId="3" type="noConversion"/>
  </si>
  <si>
    <t>所属大理旅游集团
网络信息工程岗</t>
    <phoneticPr fontId="3" type="noConversion"/>
  </si>
  <si>
    <t>电子信息科学与技术等相关专业</t>
    <phoneticPr fontId="3" type="noConversion"/>
  </si>
  <si>
    <t>1、身体健康，无违法犯罪记录；
2、熟悉电脑、网络管理程序；</t>
    <phoneticPr fontId="3" type="noConversion"/>
  </si>
  <si>
    <t>旅游管理等相关专业</t>
    <phoneticPr fontId="3" type="noConversion"/>
  </si>
  <si>
    <t>兽医等相关专业</t>
    <phoneticPr fontId="3" type="noConversion"/>
  </si>
  <si>
    <t>1、身体健康，无违法犯罪记录；
2、兽医等相关专业；
3、取得相应证书优先录用。</t>
    <phoneticPr fontId="3" type="noConversion"/>
  </si>
  <si>
    <t>所属金孔雀旅游集团
活动执行专员</t>
    <phoneticPr fontId="3" type="noConversion"/>
  </si>
  <si>
    <t>YTLY-11</t>
    <phoneticPr fontId="3" type="noConversion"/>
  </si>
  <si>
    <t>旅游与酒店管理相关专业</t>
    <phoneticPr fontId="3" type="noConversion"/>
  </si>
  <si>
    <t>1、有较强的英语口语表达能力，普通话标准；
2、性格开朗，人际交往能力好，有较强的团队协作能力；
3、熟悉活动组织的基本流程。</t>
    <phoneticPr fontId="3" type="noConversion"/>
  </si>
  <si>
    <t>西双版纳州</t>
    <phoneticPr fontId="3" type="noConversion"/>
  </si>
  <si>
    <t>所属金孔雀旅游集团
野象谷景区讲解员</t>
    <phoneticPr fontId="3" type="noConversion"/>
  </si>
  <si>
    <t>YTLY-12</t>
    <phoneticPr fontId="3" type="noConversion"/>
  </si>
  <si>
    <t>旅游管理专业优先</t>
    <phoneticPr fontId="3" type="noConversion"/>
  </si>
  <si>
    <t>1、有较强的口头表达能力，普通话标准；
2、有良好的亲和力、应变能力、游客服务意识和团队合作意识；
3、性格开朗，形象气质佳；
4、精力充沛，热爱讲解工作；
5、持导游证优先。</t>
    <phoneticPr fontId="3" type="noConversion"/>
  </si>
  <si>
    <t>舞蹈表演、舞蹈编导等舞蹈艺术类相关专业</t>
    <phoneticPr fontId="3" type="noConversion"/>
  </si>
  <si>
    <t>高中及以上</t>
    <phoneticPr fontId="3" type="noConversion"/>
  </si>
  <si>
    <t>1、身高：女性不低于160cm，男性不低于175cm；
2、有一定舞蹈基础，热爱舞蹈表演，有较强的舞台表现力。</t>
    <phoneticPr fontId="3" type="noConversion"/>
  </si>
  <si>
    <t>所属金孔雀旅游集团
原始森林公园
动物驯养员</t>
    <phoneticPr fontId="3" type="noConversion"/>
  </si>
  <si>
    <t>1、有较强的客户服务意识和较强的现场管理能力，能独立处理突发事件；
2、较强的沟通能力，普通话标准；
3、热爱电影，诚实敬业，有责任心。</t>
    <phoneticPr fontId="3" type="noConversion"/>
  </si>
  <si>
    <t>财务会计、物业管理等相关专业</t>
    <phoneticPr fontId="3" type="noConversion"/>
  </si>
  <si>
    <t>1、中共党员；
2、熟练掌握办公软件操作，具备优秀的文字呈现能力；
3、具备较强的沟通表达、学习和抗压能力。</t>
    <phoneticPr fontId="3" type="noConversion"/>
  </si>
  <si>
    <t>工程管理、管理学</t>
    <phoneticPr fontId="3" type="noConversion"/>
  </si>
  <si>
    <t>具备相关职称或职业资格优先</t>
    <phoneticPr fontId="3" type="noConversion"/>
  </si>
  <si>
    <t>计算机科学与技术、软件工程</t>
    <phoneticPr fontId="3" type="noConversion"/>
  </si>
  <si>
    <t>1、具备较好的计算机操作能力和理解能力，熟悉各类操作系统、熟练掌握相关网络技术；
2、具备较好的沟通能力、学习能力。</t>
    <phoneticPr fontId="3" type="noConversion"/>
  </si>
  <si>
    <t>哲学、经济学、法学、教育学、文学、历史学、管理学大类（专业不限）</t>
    <phoneticPr fontId="3" type="noConversion"/>
  </si>
  <si>
    <t>政治学、行政管理、中文等专业</t>
    <phoneticPr fontId="3" type="noConversion"/>
  </si>
  <si>
    <t>具备行政、文秘相关资格证优先</t>
    <phoneticPr fontId="3" type="noConversion"/>
  </si>
  <si>
    <t>所属麒麟温泉公司
出纳岗</t>
    <phoneticPr fontId="3" type="noConversion"/>
  </si>
  <si>
    <t>财务专业</t>
    <phoneticPr fontId="3" type="noConversion"/>
  </si>
  <si>
    <t>初级职称或相关资格证书者优先</t>
    <phoneticPr fontId="3" type="noConversion"/>
  </si>
  <si>
    <t>1、熟悉结算业务工作流程；
2、熟悉会计基础知识、现金及银行管理知识；
3、会操作各类办公软件。</t>
    <phoneticPr fontId="3" type="noConversion"/>
  </si>
  <si>
    <t>行政文秘等相关专业</t>
    <phoneticPr fontId="3" type="noConversion"/>
  </si>
  <si>
    <t>有一定文笔功底，会操作各类办公软件。</t>
    <phoneticPr fontId="3" type="noConversion"/>
  </si>
  <si>
    <t>专业不限</t>
    <phoneticPr fontId="3" type="noConversion"/>
  </si>
  <si>
    <t>工学大类（专业不限），燃气工程相关专业优先</t>
    <phoneticPr fontId="3" type="noConversion"/>
  </si>
  <si>
    <t>曲靖市、昭通市</t>
    <phoneticPr fontId="3" type="noConversion"/>
  </si>
  <si>
    <t>能吃苦耐劳，热爱天然气行业，有较强应变及适应能力，有较好的心理素质，能够妥善应对解决工作突发状况。</t>
    <phoneticPr fontId="3" type="noConversion"/>
  </si>
  <si>
    <t>文秘、人力、会计、审计等相关专业</t>
    <phoneticPr fontId="3" type="noConversion"/>
  </si>
  <si>
    <t>具有基本的经济、财务、办公、会计管理理论知识。</t>
    <phoneticPr fontId="3" type="noConversion"/>
  </si>
  <si>
    <t>普洱市景谷县</t>
    <phoneticPr fontId="3" type="noConversion"/>
  </si>
  <si>
    <t>会计、工程造价等相关专业</t>
    <phoneticPr fontId="3" type="noConversion"/>
  </si>
  <si>
    <t>具有全面的合约管理、招投标和工程造价理论知识，熟悉招投标、造价管理流程，熟练掌握办公软件和相关工程预结算软件。</t>
    <phoneticPr fontId="3" type="noConversion"/>
  </si>
  <si>
    <t>与金融、证券等相关专业</t>
    <phoneticPr fontId="3" type="noConversion"/>
  </si>
  <si>
    <t>具有独立执行下单、交易统计的经验；具有认真、细致的工作风格，高度负责，工作态度端正；语言交流清晰、逻辑性强；有长期主动持续学习的习惯。</t>
    <phoneticPr fontId="3" type="noConversion"/>
  </si>
  <si>
    <t>与营运管理相关专业</t>
    <phoneticPr fontId="3" type="noConversion"/>
  </si>
  <si>
    <t>具有市场规划、销售管理方面工作经验，具备统筹规划能力，具有较强的商业敏锐度，良好的谈判能力、经营分析能力及较强的抗压能力。</t>
    <phoneticPr fontId="3" type="noConversion"/>
  </si>
  <si>
    <t>市场营销专业</t>
    <phoneticPr fontId="3" type="noConversion"/>
  </si>
  <si>
    <t>有一定的沟通能力，能吃苦耐，在上级营销员的指导下进行销售市场的开发及产品销售工作。</t>
    <phoneticPr fontId="3" type="noConversion"/>
  </si>
  <si>
    <t>云南省各地州</t>
    <phoneticPr fontId="3" type="noConversion"/>
  </si>
  <si>
    <t>与应急消防相关专业</t>
    <phoneticPr fontId="3" type="noConversion"/>
  </si>
  <si>
    <t>负责公司消防、应急救援的日常管理工作，组织开展消防设施、队伍训练、防火检查、制定防火、灭火预案、部门消防应急指导等工作</t>
    <phoneticPr fontId="3" type="noConversion"/>
  </si>
  <si>
    <t>生产管理中心系统维护</t>
    <phoneticPr fontId="3" type="noConversion"/>
  </si>
  <si>
    <t>电气自动化、工业自动化相关专业</t>
    <phoneticPr fontId="3" type="noConversion"/>
  </si>
  <si>
    <t>具体有控制系统基本理论知识。</t>
    <phoneticPr fontId="3" type="noConversion"/>
  </si>
  <si>
    <t>机械、设备相关专业</t>
    <phoneticPr fontId="3" type="noConversion"/>
  </si>
  <si>
    <t>电气、自动化相关专业</t>
    <phoneticPr fontId="3" type="noConversion"/>
  </si>
  <si>
    <t>具有基本的电气、仪表理论知识。</t>
    <phoneticPr fontId="3" type="noConversion"/>
  </si>
  <si>
    <t>具有基本的设备维护、维修的论知识。</t>
    <phoneticPr fontId="3" type="noConversion"/>
  </si>
  <si>
    <t>制浆造纸、化学、化工、水、电力等相关专业</t>
    <phoneticPr fontId="3" type="noConversion"/>
  </si>
  <si>
    <t>具有一定的制浆造纸、化学、化工理论知识。</t>
    <phoneticPr fontId="3" type="noConversion"/>
  </si>
  <si>
    <t>具有基本的化学、环保、热能动力、电力理论知识。</t>
    <phoneticPr fontId="3" type="noConversion"/>
  </si>
  <si>
    <t>具有基本的制浆造纸、化工、化学理论知识。</t>
    <phoneticPr fontId="3" type="noConversion"/>
  </si>
  <si>
    <t>林学、森林培育等</t>
    <phoneticPr fontId="3" type="noConversion"/>
  </si>
  <si>
    <t>1、熟悉分子生物学试验技能，植物生理学专业知识强硬；
2、有实验室相关仪器使用经验；
3、具有相关科研经验或研究背景经历的优先。</t>
    <phoneticPr fontId="3" type="noConversion"/>
  </si>
  <si>
    <t>专业不限，林学专业优先</t>
    <phoneticPr fontId="3" type="noConversion"/>
  </si>
  <si>
    <t>普洱市各县区</t>
    <phoneticPr fontId="3" type="noConversion"/>
  </si>
  <si>
    <t>1、具备一定林业专业基础知识，会使用常用办公软件（word、excel、ppt等）；
2、会使用GPS、ArcMap等专用工具；
3、具备良好体质，能适应野外工作；
4、有较强的沟通协作能力及较强的责任心。</t>
    <phoneticPr fontId="3" type="noConversion"/>
  </si>
  <si>
    <t>法律等相关专业</t>
    <phoneticPr fontId="3" type="noConversion"/>
  </si>
  <si>
    <t>1、具备一定法律知识，会使用常用办公软件（Word、Excel、PPT等）；
2、有较强的沟通协作能力及较强责任心。</t>
    <phoneticPr fontId="3" type="noConversion"/>
  </si>
  <si>
    <t>普洱市宁洱县</t>
    <phoneticPr fontId="3" type="noConversion"/>
  </si>
  <si>
    <t>文书学、秘书、档案相关专业</t>
    <phoneticPr fontId="3" type="noConversion"/>
  </si>
  <si>
    <t>物资采购、计算机等相关专业</t>
    <phoneticPr fontId="3" type="noConversion"/>
  </si>
  <si>
    <t>1、良好的职业道德，对企业忠诚，为企业争取最大利润；
2、具有全局观，能把握供应链全局，找到更好的供应链；
3、善于计算总成本和掌握采购技巧；
4、敏锐的市场分析和判断能力；有良好的需求预测能力。</t>
    <phoneticPr fontId="3" type="noConversion"/>
  </si>
  <si>
    <t>与环境相关专业</t>
    <phoneticPr fontId="3" type="noConversion"/>
  </si>
  <si>
    <t>1、具备一定档案管理知识，会使用常用办公软件；
2、具备扎实的安全管理专业知识，并了解安全、环境、卫生、相关法律等。</t>
    <phoneticPr fontId="3" type="noConversion"/>
  </si>
  <si>
    <t>与机械相关专业</t>
    <phoneticPr fontId="3" type="noConversion"/>
  </si>
  <si>
    <t>1、熟悉机械原理及工艺；
2、具有较强动手能力；
3、具有较强的责任心和良好团队协作精神。</t>
    <phoneticPr fontId="3" type="noConversion"/>
  </si>
  <si>
    <t>电气、自动化等相关专业</t>
    <phoneticPr fontId="3" type="noConversion"/>
  </si>
  <si>
    <t>1、具备一定电气、仪表、系统知识，会使用常用办公软件；
2、有较强的沟通协作能力及较强责任心。</t>
    <phoneticPr fontId="3" type="noConversion"/>
  </si>
  <si>
    <t>材料成型、木材加工等相关专业</t>
    <phoneticPr fontId="3" type="noConversion"/>
  </si>
  <si>
    <t>1、具备良好的沟通协调能力，学习能力强能够接受新的事物；
2、有较强的产品不良分析与制程改善能力；
3、有较强的文字编辑能力，能够熟练使用办公软件进行操作指导书编写；
4、执行能力强，做事踏实，有钻研精神，有良好的协作精神与沟通能力，热爱工作，能承受较强的工作压力。</t>
    <phoneticPr fontId="3" type="noConversion"/>
  </si>
  <si>
    <t>具有基本的设备维护、维修的论知识。</t>
    <phoneticPr fontId="3" type="noConversion"/>
  </si>
  <si>
    <t>否</t>
    <phoneticPr fontId="3" type="noConversion"/>
  </si>
  <si>
    <t>云南省投资控股集团有限公司2022年招聘高校毕业生岗位需求表</t>
    <phoneticPr fontId="3" type="noConversion"/>
  </si>
  <si>
    <t>YTZL-01</t>
    <phoneticPr fontId="3" type="noConversion"/>
  </si>
  <si>
    <t>不限</t>
    <phoneticPr fontId="3" type="noConversion"/>
  </si>
  <si>
    <t>1、具备良好的文字功底，可以起草各类行政文件；
2、具备企业行政管理、文件管理方面的知识和经验；
3、具备公关礼仪知识，可以协助领导合理安排会议以及客人接待工作；
4、具备较强的沟通协调力；
5、具备良好的计划和执行能力；
6、工作认真、积极主动。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</si>
</sst>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2"/>
      <name val="宋体"/>
      <charset val="134"/>
    </font>
    <font>
      <sz val="12"/>
      <name val="方正仿宋简体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方正仿宋简体"/>
      <charset val="134"/>
    </font>
    <font>
      <sz val="20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黑体"/>
      <family val="3"/>
      <charset val="134"/>
    </font>
    <font>
      <sz val="10"/>
      <color rgb="FF000000"/>
      <name val="方正仿宋简体"/>
      <charset val="134"/>
    </font>
    <font>
      <sz val="10"/>
      <color theme="1"/>
      <name val="方正仿宋简体"/>
      <charset val="134"/>
    </font>
    <font>
      <b/>
      <sz val="11"/>
      <name val="方正仿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6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6" xfId="0" applyNumberFormat="1" applyFont="1" applyBorder="1" applyAlignment="1">
      <alignment horizontal="left" vertical="center" wrapText="1"/>
    </xf>
    <xf numFmtId="0" fontId="11" fillId="2" borderId="6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0"/>
  <sheetViews>
    <sheetView tabSelected="1" zoomScaleNormal="100" zoomScaleSheetLayoutView="100" workbookViewId="0">
      <pane xSplit="4" ySplit="2" topLeftCell="E75" activePane="bottomRight" state="frozen"/>
      <selection pane="topRight"/>
      <selection pane="bottomLeft"/>
      <selection pane="bottomRight" activeCell="F76" sqref="F76"/>
    </sheetView>
  </sheetViews>
  <sheetFormatPr defaultRowHeight="14.25"/>
  <cols>
    <col min="1" max="1" width="5.625" style="1" customWidth="1"/>
    <col min="2" max="2" width="15" style="34" customWidth="1"/>
    <col min="3" max="3" width="9.5" style="1" bestFit="1" customWidth="1"/>
    <col min="4" max="4" width="20.375" style="1" bestFit="1" customWidth="1"/>
    <col min="5" max="5" width="7.625" style="1" customWidth="1"/>
    <col min="6" max="6" width="27.625" style="1" bestFit="1" customWidth="1"/>
    <col min="7" max="7" width="22.25" style="1" bestFit="1" customWidth="1"/>
    <col min="8" max="8" width="14.125" style="1" customWidth="1"/>
    <col min="9" max="9" width="50.625" style="5" customWidth="1"/>
    <col min="10" max="10" width="15.625" style="1" customWidth="1"/>
    <col min="11" max="11" width="6.125" style="1" customWidth="1"/>
    <col min="12" max="12" width="8.625" style="1" customWidth="1"/>
    <col min="13" max="16384" width="9" style="1"/>
  </cols>
  <sheetData>
    <row r="1" spans="1:17" ht="39.950000000000003" customHeight="1">
      <c r="A1" s="43" t="s">
        <v>348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7" s="2" customFormat="1" ht="32.1" customHeight="1">
      <c r="A2" s="7" t="s">
        <v>0</v>
      </c>
      <c r="B2" s="8" t="s">
        <v>1</v>
      </c>
      <c r="C2" s="35" t="s">
        <v>159</v>
      </c>
      <c r="D2" s="7" t="s">
        <v>2</v>
      </c>
      <c r="E2" s="7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9</v>
      </c>
      <c r="L2" s="8" t="s">
        <v>10</v>
      </c>
    </row>
    <row r="3" spans="1:17" s="3" customFormat="1" ht="24">
      <c r="A3" s="9">
        <f>SUBTOTAL(103,D$3:$D3)</f>
        <v>1</v>
      </c>
      <c r="B3" s="46" t="s">
        <v>145</v>
      </c>
      <c r="C3" s="36" t="s">
        <v>160</v>
      </c>
      <c r="D3" s="10" t="s">
        <v>11</v>
      </c>
      <c r="E3" s="11">
        <v>2</v>
      </c>
      <c r="F3" s="12" t="s">
        <v>234</v>
      </c>
      <c r="G3" s="13" t="s">
        <v>13</v>
      </c>
      <c r="H3" s="13" t="s">
        <v>14</v>
      </c>
      <c r="I3" s="14" t="s">
        <v>235</v>
      </c>
      <c r="J3" s="11" t="s">
        <v>15</v>
      </c>
      <c r="K3" s="11" t="s">
        <v>16</v>
      </c>
      <c r="L3" s="15" t="s">
        <v>17</v>
      </c>
      <c r="M3" s="6"/>
      <c r="N3" s="6"/>
      <c r="O3" s="6"/>
      <c r="P3" s="6"/>
      <c r="Q3" s="6"/>
    </row>
    <row r="4" spans="1:17" s="3" customFormat="1" ht="24">
      <c r="A4" s="9">
        <f>SUBTOTAL(103,D$3:$D4)</f>
        <v>2</v>
      </c>
      <c r="B4" s="46"/>
      <c r="C4" s="36" t="s">
        <v>161</v>
      </c>
      <c r="D4" s="12" t="s">
        <v>18</v>
      </c>
      <c r="E4" s="12">
        <v>1</v>
      </c>
      <c r="F4" s="12" t="s">
        <v>236</v>
      </c>
      <c r="G4" s="14" t="s">
        <v>20</v>
      </c>
      <c r="H4" s="14" t="s">
        <v>20</v>
      </c>
      <c r="I4" s="14" t="s">
        <v>21</v>
      </c>
      <c r="J4" s="11" t="s">
        <v>15</v>
      </c>
      <c r="K4" s="11" t="s">
        <v>16</v>
      </c>
      <c r="L4" s="15" t="s">
        <v>17</v>
      </c>
    </row>
    <row r="5" spans="1:17" ht="72">
      <c r="A5" s="9">
        <f>SUBTOTAL(103,D$3:$D5)</f>
        <v>3</v>
      </c>
      <c r="B5" s="47" t="s">
        <v>146</v>
      </c>
      <c r="C5" s="37" t="s">
        <v>162</v>
      </c>
      <c r="D5" s="16" t="s">
        <v>22</v>
      </c>
      <c r="E5" s="16">
        <v>3</v>
      </c>
      <c r="F5" s="12" t="s">
        <v>23</v>
      </c>
      <c r="G5" s="14" t="s">
        <v>24</v>
      </c>
      <c r="H5" s="14" t="s">
        <v>25</v>
      </c>
      <c r="I5" s="14" t="s">
        <v>124</v>
      </c>
      <c r="J5" s="11" t="s">
        <v>15</v>
      </c>
      <c r="K5" s="11" t="s">
        <v>16</v>
      </c>
      <c r="L5" s="15" t="s">
        <v>17</v>
      </c>
    </row>
    <row r="6" spans="1:17" ht="36">
      <c r="A6" s="9">
        <f>SUBTOTAL(103,D$3:$D6)</f>
        <v>4</v>
      </c>
      <c r="B6" s="47"/>
      <c r="C6" s="37" t="s">
        <v>163</v>
      </c>
      <c r="D6" s="16" t="s">
        <v>26</v>
      </c>
      <c r="E6" s="16">
        <v>1</v>
      </c>
      <c r="F6" s="12" t="s">
        <v>237</v>
      </c>
      <c r="G6" s="14" t="s">
        <v>27</v>
      </c>
      <c r="H6" s="14" t="s">
        <v>25</v>
      </c>
      <c r="I6" s="14" t="s">
        <v>28</v>
      </c>
      <c r="J6" s="11" t="s">
        <v>15</v>
      </c>
      <c r="K6" s="11" t="s">
        <v>16</v>
      </c>
      <c r="L6" s="15" t="s">
        <v>17</v>
      </c>
    </row>
    <row r="7" spans="1:17" ht="60">
      <c r="A7" s="9">
        <f>SUBTOTAL(103,D$3:$D7)</f>
        <v>5</v>
      </c>
      <c r="B7" s="42" t="s">
        <v>147</v>
      </c>
      <c r="C7" s="37" t="s">
        <v>349</v>
      </c>
      <c r="D7" s="12" t="s">
        <v>22</v>
      </c>
      <c r="E7" s="12">
        <v>2</v>
      </c>
      <c r="F7" s="12" t="s">
        <v>23</v>
      </c>
      <c r="G7" s="14" t="s">
        <v>29</v>
      </c>
      <c r="H7" s="14" t="s">
        <v>25</v>
      </c>
      <c r="I7" s="14" t="s">
        <v>125</v>
      </c>
      <c r="J7" s="11" t="s">
        <v>15</v>
      </c>
      <c r="K7" s="11" t="s">
        <v>16</v>
      </c>
      <c r="L7" s="15" t="s">
        <v>17</v>
      </c>
    </row>
    <row r="8" spans="1:17" s="4" customFormat="1" ht="74.099999999999994" customHeight="1">
      <c r="A8" s="9">
        <f>SUBTOTAL(103,D$3:$D8)</f>
        <v>6</v>
      </c>
      <c r="B8" s="42" t="s">
        <v>148</v>
      </c>
      <c r="C8" s="37" t="s">
        <v>164</v>
      </c>
      <c r="D8" s="16" t="s">
        <v>30</v>
      </c>
      <c r="E8" s="15">
        <v>1</v>
      </c>
      <c r="F8" s="16" t="s">
        <v>238</v>
      </c>
      <c r="G8" s="14" t="s">
        <v>239</v>
      </c>
      <c r="H8" s="14" t="s">
        <v>240</v>
      </c>
      <c r="I8" s="14" t="s">
        <v>126</v>
      </c>
      <c r="J8" s="11" t="s">
        <v>241</v>
      </c>
      <c r="K8" s="11" t="s">
        <v>16</v>
      </c>
      <c r="L8" s="15" t="s">
        <v>17</v>
      </c>
    </row>
    <row r="9" spans="1:17" s="3" customFormat="1" ht="72">
      <c r="A9" s="9">
        <f>SUBTOTAL(103,D$3:$D9)</f>
        <v>7</v>
      </c>
      <c r="B9" s="42" t="s">
        <v>149</v>
      </c>
      <c r="C9" s="37" t="s">
        <v>165</v>
      </c>
      <c r="D9" s="12" t="s">
        <v>32</v>
      </c>
      <c r="E9" s="12">
        <v>1</v>
      </c>
      <c r="F9" s="12" t="s">
        <v>238</v>
      </c>
      <c r="G9" s="14" t="s">
        <v>242</v>
      </c>
      <c r="H9" s="14" t="s">
        <v>240</v>
      </c>
      <c r="I9" s="14" t="s">
        <v>127</v>
      </c>
      <c r="J9" s="11" t="s">
        <v>241</v>
      </c>
      <c r="K9" s="11" t="s">
        <v>16</v>
      </c>
      <c r="L9" s="15" t="s">
        <v>17</v>
      </c>
      <c r="M9" s="6"/>
      <c r="N9" s="6"/>
      <c r="O9" s="6"/>
      <c r="P9" s="6"/>
      <c r="Q9" s="6"/>
    </row>
    <row r="10" spans="1:17" s="3" customFormat="1" ht="60">
      <c r="A10" s="9">
        <f>SUBTOTAL(103,D$3:$D10)</f>
        <v>8</v>
      </c>
      <c r="B10" s="42" t="s">
        <v>150</v>
      </c>
      <c r="C10" s="37" t="s">
        <v>166</v>
      </c>
      <c r="D10" s="12" t="s">
        <v>33</v>
      </c>
      <c r="E10" s="16">
        <v>1</v>
      </c>
      <c r="F10" s="17" t="s">
        <v>31</v>
      </c>
      <c r="G10" s="18" t="s">
        <v>243</v>
      </c>
      <c r="H10" s="14" t="s">
        <v>240</v>
      </c>
      <c r="I10" s="18" t="s">
        <v>244</v>
      </c>
      <c r="J10" s="11" t="s">
        <v>241</v>
      </c>
      <c r="K10" s="11" t="s">
        <v>16</v>
      </c>
      <c r="L10" s="15" t="s">
        <v>17</v>
      </c>
      <c r="M10" s="6"/>
      <c r="N10" s="6"/>
      <c r="O10" s="6"/>
      <c r="P10" s="6"/>
      <c r="Q10" s="6"/>
    </row>
    <row r="11" spans="1:17" s="3" customFormat="1" ht="132" customHeight="1">
      <c r="A11" s="9">
        <f>SUBTOTAL(103,D$3:$D11)</f>
        <v>9</v>
      </c>
      <c r="B11" s="47" t="s">
        <v>151</v>
      </c>
      <c r="C11" s="37" t="s">
        <v>167</v>
      </c>
      <c r="D11" s="12" t="s">
        <v>34</v>
      </c>
      <c r="E11" s="12">
        <v>1</v>
      </c>
      <c r="F11" s="12" t="s">
        <v>234</v>
      </c>
      <c r="G11" s="14" t="s">
        <v>245</v>
      </c>
      <c r="H11" s="14" t="s">
        <v>246</v>
      </c>
      <c r="I11" s="14" t="s">
        <v>128</v>
      </c>
      <c r="J11" s="12" t="s">
        <v>15</v>
      </c>
      <c r="K11" s="11" t="s">
        <v>16</v>
      </c>
      <c r="L11" s="15" t="s">
        <v>17</v>
      </c>
    </row>
    <row r="12" spans="1:17" s="3" customFormat="1" ht="84">
      <c r="A12" s="9">
        <f>SUBTOTAL(103,D$3:$D12)</f>
        <v>10</v>
      </c>
      <c r="B12" s="47"/>
      <c r="C12" s="37" t="s">
        <v>168</v>
      </c>
      <c r="D12" s="12" t="s">
        <v>247</v>
      </c>
      <c r="E12" s="12">
        <v>1</v>
      </c>
      <c r="F12" s="12" t="s">
        <v>12</v>
      </c>
      <c r="G12" s="14" t="s">
        <v>246</v>
      </c>
      <c r="H12" s="14" t="s">
        <v>20</v>
      </c>
      <c r="I12" s="14" t="s">
        <v>129</v>
      </c>
      <c r="J12" s="12" t="s">
        <v>15</v>
      </c>
      <c r="K12" s="11" t="s">
        <v>16</v>
      </c>
      <c r="L12" s="15" t="s">
        <v>17</v>
      </c>
    </row>
    <row r="13" spans="1:17" s="3" customFormat="1" ht="24">
      <c r="A13" s="9">
        <f>SUBTOTAL(103,D$3:$D13)</f>
        <v>11</v>
      </c>
      <c r="B13" s="47"/>
      <c r="C13" s="37" t="s">
        <v>169</v>
      </c>
      <c r="D13" s="12" t="s">
        <v>248</v>
      </c>
      <c r="E13" s="12">
        <v>1</v>
      </c>
      <c r="F13" s="12" t="s">
        <v>12</v>
      </c>
      <c r="G13" s="14" t="s">
        <v>249</v>
      </c>
      <c r="H13" s="14" t="s">
        <v>20</v>
      </c>
      <c r="I13" s="14" t="s">
        <v>134</v>
      </c>
      <c r="J13" s="12" t="s">
        <v>35</v>
      </c>
      <c r="K13" s="11" t="s">
        <v>16</v>
      </c>
      <c r="L13" s="15" t="s">
        <v>17</v>
      </c>
    </row>
    <row r="14" spans="1:17" ht="24">
      <c r="A14" s="9">
        <f>SUBTOTAL(103,D$3:$D14)</f>
        <v>12</v>
      </c>
      <c r="B14" s="47" t="s">
        <v>152</v>
      </c>
      <c r="C14" s="37" t="s">
        <v>170</v>
      </c>
      <c r="D14" s="16" t="s">
        <v>36</v>
      </c>
      <c r="E14" s="15">
        <v>1</v>
      </c>
      <c r="F14" s="12" t="s">
        <v>234</v>
      </c>
      <c r="G14" s="14" t="s">
        <v>250</v>
      </c>
      <c r="H14" s="14" t="s">
        <v>251</v>
      </c>
      <c r="I14" s="14" t="s">
        <v>252</v>
      </c>
      <c r="J14" s="12" t="s">
        <v>39</v>
      </c>
      <c r="K14" s="11" t="s">
        <v>16</v>
      </c>
      <c r="L14" s="19" t="s">
        <v>17</v>
      </c>
    </row>
    <row r="15" spans="1:17" ht="24">
      <c r="A15" s="9">
        <f>SUBTOTAL(103,D$3:$D15)</f>
        <v>13</v>
      </c>
      <c r="B15" s="47"/>
      <c r="C15" s="37" t="s">
        <v>171</v>
      </c>
      <c r="D15" s="16" t="s">
        <v>40</v>
      </c>
      <c r="E15" s="15">
        <v>1</v>
      </c>
      <c r="F15" s="12" t="s">
        <v>12</v>
      </c>
      <c r="G15" s="14" t="s">
        <v>41</v>
      </c>
      <c r="H15" s="14" t="s">
        <v>37</v>
      </c>
      <c r="I15" s="14" t="s">
        <v>38</v>
      </c>
      <c r="J15" s="12" t="s">
        <v>42</v>
      </c>
      <c r="K15" s="11" t="s">
        <v>16</v>
      </c>
      <c r="L15" s="19" t="s">
        <v>17</v>
      </c>
    </row>
    <row r="16" spans="1:17" ht="24">
      <c r="A16" s="9">
        <f>SUBTOTAL(103,D$3:$D16)</f>
        <v>14</v>
      </c>
      <c r="B16" s="47"/>
      <c r="C16" s="37" t="s">
        <v>172</v>
      </c>
      <c r="D16" s="16" t="s">
        <v>43</v>
      </c>
      <c r="E16" s="15">
        <v>1</v>
      </c>
      <c r="F16" s="12" t="s">
        <v>12</v>
      </c>
      <c r="G16" s="14" t="s">
        <v>44</v>
      </c>
      <c r="H16" s="14" t="s">
        <v>37</v>
      </c>
      <c r="I16" s="14" t="s">
        <v>38</v>
      </c>
      <c r="J16" s="12" t="s">
        <v>45</v>
      </c>
      <c r="K16" s="11" t="s">
        <v>16</v>
      </c>
      <c r="L16" s="19" t="s">
        <v>17</v>
      </c>
    </row>
    <row r="17" spans="1:17" s="3" customFormat="1" ht="59.1" customHeight="1">
      <c r="A17" s="9">
        <f>SUBTOTAL(103,D$3:$D17)</f>
        <v>15</v>
      </c>
      <c r="B17" s="47"/>
      <c r="C17" s="37" t="s">
        <v>173</v>
      </c>
      <c r="D17" s="12" t="s">
        <v>46</v>
      </c>
      <c r="E17" s="12">
        <v>4</v>
      </c>
      <c r="F17" s="12" t="s">
        <v>236</v>
      </c>
      <c r="G17" s="14" t="s">
        <v>253</v>
      </c>
      <c r="H17" s="14" t="s">
        <v>246</v>
      </c>
      <c r="I17" s="14" t="s">
        <v>254</v>
      </c>
      <c r="J17" s="12" t="s">
        <v>255</v>
      </c>
      <c r="K17" s="20" t="s">
        <v>48</v>
      </c>
      <c r="L17" s="19"/>
    </row>
    <row r="18" spans="1:17" s="3" customFormat="1" ht="72">
      <c r="A18" s="9">
        <f>SUBTOTAL(103,D$3:$D18)</f>
        <v>16</v>
      </c>
      <c r="B18" s="47"/>
      <c r="C18" s="37" t="s">
        <v>174</v>
      </c>
      <c r="D18" s="12" t="s">
        <v>256</v>
      </c>
      <c r="E18" s="12">
        <v>6</v>
      </c>
      <c r="F18" s="12" t="s">
        <v>19</v>
      </c>
      <c r="G18" s="14" t="s">
        <v>257</v>
      </c>
      <c r="H18" s="14" t="s">
        <v>20</v>
      </c>
      <c r="I18" s="21" t="s">
        <v>130</v>
      </c>
      <c r="J18" s="12" t="s">
        <v>47</v>
      </c>
      <c r="K18" s="20" t="s">
        <v>48</v>
      </c>
      <c r="L18" s="19"/>
    </row>
    <row r="19" spans="1:17" s="3" customFormat="1" ht="48">
      <c r="A19" s="9">
        <f>SUBTOTAL(103,D$3:$D19)</f>
        <v>17</v>
      </c>
      <c r="B19" s="47"/>
      <c r="C19" s="37" t="s">
        <v>175</v>
      </c>
      <c r="D19" s="12" t="s">
        <v>258</v>
      </c>
      <c r="E19" s="12">
        <v>1</v>
      </c>
      <c r="F19" s="12" t="s">
        <v>234</v>
      </c>
      <c r="G19" s="14" t="s">
        <v>259</v>
      </c>
      <c r="H19" s="14" t="s">
        <v>246</v>
      </c>
      <c r="I19" s="21" t="s">
        <v>131</v>
      </c>
      <c r="J19" s="12" t="s">
        <v>47</v>
      </c>
      <c r="K19" s="20" t="s">
        <v>48</v>
      </c>
      <c r="L19" s="19"/>
    </row>
    <row r="20" spans="1:17" s="3" customFormat="1" ht="48">
      <c r="A20" s="9">
        <f>SUBTOTAL(103,D$3:$D20)</f>
        <v>18</v>
      </c>
      <c r="B20" s="47"/>
      <c r="C20" s="37" t="s">
        <v>176</v>
      </c>
      <c r="D20" s="12" t="s">
        <v>260</v>
      </c>
      <c r="E20" s="12">
        <v>10</v>
      </c>
      <c r="F20" s="12" t="s">
        <v>261</v>
      </c>
      <c r="G20" s="14" t="s">
        <v>262</v>
      </c>
      <c r="H20" s="14" t="s">
        <v>20</v>
      </c>
      <c r="I20" s="21" t="s">
        <v>132</v>
      </c>
      <c r="J20" s="12" t="s">
        <v>47</v>
      </c>
      <c r="K20" s="20" t="s">
        <v>48</v>
      </c>
      <c r="L20" s="19"/>
    </row>
    <row r="21" spans="1:17" s="3" customFormat="1" ht="24">
      <c r="A21" s="9">
        <f>SUBTOTAL(103,D$3:$D21)</f>
        <v>19</v>
      </c>
      <c r="B21" s="47"/>
      <c r="C21" s="37" t="s">
        <v>177</v>
      </c>
      <c r="D21" s="12" t="s">
        <v>263</v>
      </c>
      <c r="E21" s="12">
        <v>2</v>
      </c>
      <c r="F21" s="12" t="s">
        <v>236</v>
      </c>
      <c r="G21" s="14" t="s">
        <v>264</v>
      </c>
      <c r="H21" s="14" t="s">
        <v>246</v>
      </c>
      <c r="I21" s="21" t="s">
        <v>265</v>
      </c>
      <c r="J21" s="12" t="s">
        <v>47</v>
      </c>
      <c r="K21" s="20" t="s">
        <v>48</v>
      </c>
      <c r="L21" s="19"/>
    </row>
    <row r="22" spans="1:17" s="3" customFormat="1" ht="36">
      <c r="A22" s="9">
        <f>SUBTOTAL(103,D$3:$D22)</f>
        <v>20</v>
      </c>
      <c r="B22" s="47"/>
      <c r="C22" s="37" t="s">
        <v>178</v>
      </c>
      <c r="D22" s="12" t="s">
        <v>49</v>
      </c>
      <c r="E22" s="12">
        <v>6</v>
      </c>
      <c r="F22" s="12" t="s">
        <v>236</v>
      </c>
      <c r="G22" s="14" t="s">
        <v>266</v>
      </c>
      <c r="H22" s="14" t="s">
        <v>20</v>
      </c>
      <c r="I22" s="21" t="s">
        <v>133</v>
      </c>
      <c r="J22" s="12" t="s">
        <v>47</v>
      </c>
      <c r="K22" s="20" t="s">
        <v>48</v>
      </c>
      <c r="L22" s="19"/>
    </row>
    <row r="23" spans="1:17" s="3" customFormat="1" ht="36">
      <c r="A23" s="9">
        <f>SUBTOTAL(103,D$3:$D23)</f>
        <v>21</v>
      </c>
      <c r="B23" s="47"/>
      <c r="C23" s="37" t="s">
        <v>179</v>
      </c>
      <c r="D23" s="12" t="s">
        <v>50</v>
      </c>
      <c r="E23" s="12">
        <v>1</v>
      </c>
      <c r="F23" s="12" t="s">
        <v>19</v>
      </c>
      <c r="G23" s="14" t="s">
        <v>267</v>
      </c>
      <c r="H23" s="14" t="s">
        <v>20</v>
      </c>
      <c r="I23" s="21" t="s">
        <v>268</v>
      </c>
      <c r="J23" s="12" t="s">
        <v>47</v>
      </c>
      <c r="K23" s="20" t="s">
        <v>48</v>
      </c>
      <c r="L23" s="19"/>
    </row>
    <row r="24" spans="1:17" s="3" customFormat="1" ht="42" customHeight="1">
      <c r="A24" s="9">
        <f>SUBTOTAL(103,D$3:$D24)</f>
        <v>22</v>
      </c>
      <c r="B24" s="47"/>
      <c r="C24" s="37" t="s">
        <v>270</v>
      </c>
      <c r="D24" s="41" t="s">
        <v>269</v>
      </c>
      <c r="E24" s="12">
        <v>1</v>
      </c>
      <c r="F24" s="12" t="s">
        <v>234</v>
      </c>
      <c r="G24" s="14" t="s">
        <v>271</v>
      </c>
      <c r="H24" s="14" t="s">
        <v>20</v>
      </c>
      <c r="I24" s="21" t="s">
        <v>272</v>
      </c>
      <c r="J24" s="12" t="s">
        <v>273</v>
      </c>
      <c r="K24" s="20" t="s">
        <v>347</v>
      </c>
      <c r="L24" s="19"/>
    </row>
    <row r="25" spans="1:17" s="3" customFormat="1" ht="60">
      <c r="A25" s="9">
        <f>SUBTOTAL(103,D$3:$D25)</f>
        <v>23</v>
      </c>
      <c r="B25" s="47"/>
      <c r="C25" s="37" t="s">
        <v>275</v>
      </c>
      <c r="D25" s="12" t="s">
        <v>274</v>
      </c>
      <c r="E25" s="12">
        <v>7</v>
      </c>
      <c r="F25" s="12" t="s">
        <v>236</v>
      </c>
      <c r="G25" s="14" t="s">
        <v>276</v>
      </c>
      <c r="H25" s="14" t="s">
        <v>20</v>
      </c>
      <c r="I25" s="21" t="s">
        <v>135</v>
      </c>
      <c r="J25" s="12" t="s">
        <v>51</v>
      </c>
      <c r="K25" s="20" t="s">
        <v>48</v>
      </c>
      <c r="L25" s="19"/>
    </row>
    <row r="26" spans="1:17" s="3" customFormat="1" ht="60">
      <c r="A26" s="9">
        <f>SUBTOTAL(103,D$3:$D26)</f>
        <v>24</v>
      </c>
      <c r="B26" s="47"/>
      <c r="C26" s="37" t="s">
        <v>180</v>
      </c>
      <c r="D26" s="12" t="s">
        <v>53</v>
      </c>
      <c r="E26" s="12">
        <v>5</v>
      </c>
      <c r="F26" s="12" t="s">
        <v>19</v>
      </c>
      <c r="G26" s="14" t="s">
        <v>52</v>
      </c>
      <c r="H26" s="14" t="s">
        <v>20</v>
      </c>
      <c r="I26" s="21" t="s">
        <v>277</v>
      </c>
      <c r="J26" s="12" t="s">
        <v>51</v>
      </c>
      <c r="K26" s="20" t="s">
        <v>48</v>
      </c>
      <c r="L26" s="19"/>
    </row>
    <row r="27" spans="1:17" s="3" customFormat="1" ht="36">
      <c r="A27" s="9">
        <f>SUBTOTAL(103,D$3:$D27)</f>
        <v>25</v>
      </c>
      <c r="B27" s="47"/>
      <c r="C27" s="37" t="s">
        <v>181</v>
      </c>
      <c r="D27" s="12" t="s">
        <v>54</v>
      </c>
      <c r="E27" s="12">
        <v>8</v>
      </c>
      <c r="F27" s="12" t="s">
        <v>279</v>
      </c>
      <c r="G27" s="14" t="s">
        <v>278</v>
      </c>
      <c r="H27" s="14" t="s">
        <v>246</v>
      </c>
      <c r="I27" s="21" t="s">
        <v>280</v>
      </c>
      <c r="J27" s="12" t="s">
        <v>51</v>
      </c>
      <c r="K27" s="20" t="s">
        <v>48</v>
      </c>
      <c r="L27" s="19"/>
    </row>
    <row r="28" spans="1:17" s="3" customFormat="1" ht="48">
      <c r="A28" s="9">
        <f>SUBTOTAL(103,D$3:$D28)</f>
        <v>26</v>
      </c>
      <c r="B28" s="47"/>
      <c r="C28" s="37" t="s">
        <v>182</v>
      </c>
      <c r="D28" s="12" t="s">
        <v>281</v>
      </c>
      <c r="E28" s="12">
        <v>3</v>
      </c>
      <c r="F28" s="12" t="s">
        <v>261</v>
      </c>
      <c r="G28" s="14" t="s">
        <v>20</v>
      </c>
      <c r="H28" s="14" t="s">
        <v>20</v>
      </c>
      <c r="I28" s="21" t="s">
        <v>136</v>
      </c>
      <c r="J28" s="12" t="s">
        <v>51</v>
      </c>
      <c r="K28" s="20" t="s">
        <v>48</v>
      </c>
      <c r="L28" s="19"/>
    </row>
    <row r="29" spans="1:17" s="3" customFormat="1" ht="48">
      <c r="A29" s="9">
        <f>SUBTOTAL(103,D$3:$D29)</f>
        <v>27</v>
      </c>
      <c r="B29" s="47"/>
      <c r="C29" s="37" t="s">
        <v>183</v>
      </c>
      <c r="D29" s="12" t="s">
        <v>55</v>
      </c>
      <c r="E29" s="12">
        <v>2</v>
      </c>
      <c r="F29" s="12" t="s">
        <v>261</v>
      </c>
      <c r="G29" s="14" t="s">
        <v>20</v>
      </c>
      <c r="H29" s="14" t="s">
        <v>20</v>
      </c>
      <c r="I29" s="21" t="s">
        <v>137</v>
      </c>
      <c r="J29" s="12" t="s">
        <v>51</v>
      </c>
      <c r="K29" s="20" t="s">
        <v>48</v>
      </c>
      <c r="L29" s="19"/>
    </row>
    <row r="30" spans="1:17" s="3" customFormat="1" ht="48">
      <c r="A30" s="9">
        <f>SUBTOTAL(103,D$3:$D30)</f>
        <v>28</v>
      </c>
      <c r="B30" s="42" t="s">
        <v>153</v>
      </c>
      <c r="C30" s="37" t="s">
        <v>184</v>
      </c>
      <c r="D30" s="12" t="s">
        <v>56</v>
      </c>
      <c r="E30" s="12">
        <v>3</v>
      </c>
      <c r="F30" s="12" t="s">
        <v>236</v>
      </c>
      <c r="G30" s="14" t="s">
        <v>350</v>
      </c>
      <c r="H30" s="14" t="s">
        <v>20</v>
      </c>
      <c r="I30" s="14" t="s">
        <v>282</v>
      </c>
      <c r="J30" s="12" t="s">
        <v>57</v>
      </c>
      <c r="K30" s="12" t="s">
        <v>48</v>
      </c>
      <c r="L30" s="15"/>
    </row>
    <row r="31" spans="1:17" ht="45.95" customHeight="1">
      <c r="A31" s="9">
        <f>SUBTOTAL(103,D$3:$D31)</f>
        <v>29</v>
      </c>
      <c r="B31" s="22" t="s">
        <v>154</v>
      </c>
      <c r="C31" s="37" t="s">
        <v>185</v>
      </c>
      <c r="D31" s="17" t="s">
        <v>58</v>
      </c>
      <c r="E31" s="17">
        <v>2</v>
      </c>
      <c r="F31" s="17" t="s">
        <v>238</v>
      </c>
      <c r="G31" s="18" t="s">
        <v>283</v>
      </c>
      <c r="H31" s="14" t="s">
        <v>246</v>
      </c>
      <c r="I31" s="18" t="s">
        <v>284</v>
      </c>
      <c r="J31" s="17" t="s">
        <v>15</v>
      </c>
      <c r="K31" s="12" t="s">
        <v>16</v>
      </c>
      <c r="L31" s="15" t="s">
        <v>17</v>
      </c>
    </row>
    <row r="32" spans="1:17" s="3" customFormat="1" ht="48">
      <c r="A32" s="9">
        <f>SUBTOTAL(103,D$3:$D32)</f>
        <v>30</v>
      </c>
      <c r="B32" s="46" t="s">
        <v>155</v>
      </c>
      <c r="C32" s="37" t="s">
        <v>186</v>
      </c>
      <c r="D32" s="22" t="s">
        <v>59</v>
      </c>
      <c r="E32" s="15">
        <v>1</v>
      </c>
      <c r="F32" s="22" t="s">
        <v>234</v>
      </c>
      <c r="G32" s="21" t="s">
        <v>285</v>
      </c>
      <c r="H32" s="21" t="s">
        <v>286</v>
      </c>
      <c r="I32" s="21" t="s">
        <v>138</v>
      </c>
      <c r="J32" s="12" t="s">
        <v>15</v>
      </c>
      <c r="K32" s="12" t="s">
        <v>16</v>
      </c>
      <c r="L32" s="15" t="s">
        <v>17</v>
      </c>
      <c r="M32" s="6"/>
      <c r="N32" s="6"/>
      <c r="O32" s="6"/>
      <c r="P32" s="6"/>
      <c r="Q32" s="6"/>
    </row>
    <row r="33" spans="1:17" s="3" customFormat="1" ht="36">
      <c r="A33" s="9">
        <f>SUBTOTAL(103,D$3:$D33)</f>
        <v>31</v>
      </c>
      <c r="B33" s="46"/>
      <c r="C33" s="37" t="s">
        <v>187</v>
      </c>
      <c r="D33" s="12" t="s">
        <v>61</v>
      </c>
      <c r="E33" s="16">
        <v>1</v>
      </c>
      <c r="F33" s="12" t="s">
        <v>234</v>
      </c>
      <c r="G33" s="14" t="s">
        <v>287</v>
      </c>
      <c r="H33" s="14" t="s">
        <v>286</v>
      </c>
      <c r="I33" s="14" t="s">
        <v>288</v>
      </c>
      <c r="J33" s="16" t="s">
        <v>15</v>
      </c>
      <c r="K33" s="12" t="s">
        <v>16</v>
      </c>
      <c r="L33" s="15" t="s">
        <v>17</v>
      </c>
      <c r="M33" s="6"/>
      <c r="N33" s="6"/>
      <c r="O33" s="6"/>
      <c r="P33" s="6"/>
      <c r="Q33" s="6"/>
    </row>
    <row r="34" spans="1:17" s="3" customFormat="1" ht="72">
      <c r="A34" s="9">
        <f>SUBTOTAL(103,D$3:$D34)</f>
        <v>32</v>
      </c>
      <c r="B34" s="46" t="s">
        <v>156</v>
      </c>
      <c r="C34" s="37" t="s">
        <v>188</v>
      </c>
      <c r="D34" s="12" t="s">
        <v>62</v>
      </c>
      <c r="E34" s="16">
        <v>1</v>
      </c>
      <c r="F34" s="12" t="s">
        <v>12</v>
      </c>
      <c r="G34" s="14" t="s">
        <v>290</v>
      </c>
      <c r="H34" s="14" t="s">
        <v>291</v>
      </c>
      <c r="I34" s="14" t="s">
        <v>139</v>
      </c>
      <c r="J34" s="16" t="s">
        <v>15</v>
      </c>
      <c r="K34" s="12" t="s">
        <v>16</v>
      </c>
      <c r="L34" s="15" t="s">
        <v>17</v>
      </c>
      <c r="M34" s="6"/>
      <c r="N34" s="6"/>
      <c r="O34" s="6"/>
      <c r="P34" s="6"/>
      <c r="Q34" s="6"/>
    </row>
    <row r="35" spans="1:17" s="3" customFormat="1" ht="36">
      <c r="A35" s="9">
        <f>SUBTOTAL(103,D$3:$D35)</f>
        <v>33</v>
      </c>
      <c r="B35" s="46"/>
      <c r="C35" s="37" t="s">
        <v>189</v>
      </c>
      <c r="D35" s="12" t="s">
        <v>292</v>
      </c>
      <c r="E35" s="12">
        <v>1</v>
      </c>
      <c r="F35" s="12" t="s">
        <v>12</v>
      </c>
      <c r="G35" s="14" t="s">
        <v>293</v>
      </c>
      <c r="H35" s="14" t="s">
        <v>294</v>
      </c>
      <c r="I35" s="14" t="s">
        <v>295</v>
      </c>
      <c r="J35" s="12" t="s">
        <v>63</v>
      </c>
      <c r="K35" s="12" t="s">
        <v>16</v>
      </c>
      <c r="L35" s="15" t="s">
        <v>17</v>
      </c>
    </row>
    <row r="36" spans="1:17" s="3" customFormat="1" ht="24">
      <c r="A36" s="9">
        <f>SUBTOTAL(103,D$3:$D36)</f>
        <v>34</v>
      </c>
      <c r="B36" s="46"/>
      <c r="C36" s="37" t="s">
        <v>190</v>
      </c>
      <c r="D36" s="12" t="s">
        <v>64</v>
      </c>
      <c r="E36" s="12">
        <v>1</v>
      </c>
      <c r="F36" s="12" t="s">
        <v>234</v>
      </c>
      <c r="G36" s="14" t="s">
        <v>296</v>
      </c>
      <c r="H36" s="14" t="s">
        <v>286</v>
      </c>
      <c r="I36" s="14" t="s">
        <v>297</v>
      </c>
      <c r="J36" s="12" t="s">
        <v>63</v>
      </c>
      <c r="K36" s="12" t="s">
        <v>16</v>
      </c>
      <c r="L36" s="15" t="s">
        <v>17</v>
      </c>
    </row>
    <row r="37" spans="1:17" ht="36">
      <c r="A37" s="9">
        <f>SUBTOTAL(103,D$3:$D37)</f>
        <v>35</v>
      </c>
      <c r="B37" s="48" t="s">
        <v>157</v>
      </c>
      <c r="C37" s="38" t="s">
        <v>191</v>
      </c>
      <c r="D37" s="23" t="s">
        <v>65</v>
      </c>
      <c r="E37" s="17">
        <v>1</v>
      </c>
      <c r="F37" s="23" t="s">
        <v>234</v>
      </c>
      <c r="G37" s="25" t="s">
        <v>289</v>
      </c>
      <c r="H37" s="18" t="s">
        <v>246</v>
      </c>
      <c r="I37" s="25" t="s">
        <v>140</v>
      </c>
      <c r="J37" s="24" t="s">
        <v>63</v>
      </c>
      <c r="K37" s="24" t="s">
        <v>16</v>
      </c>
      <c r="L37" s="15" t="s">
        <v>67</v>
      </c>
    </row>
    <row r="38" spans="1:17" ht="36">
      <c r="A38" s="9">
        <f>SUBTOTAL(103,D$3:$D38)</f>
        <v>36</v>
      </c>
      <c r="B38" s="49"/>
      <c r="C38" s="38" t="s">
        <v>192</v>
      </c>
      <c r="D38" s="23" t="s">
        <v>68</v>
      </c>
      <c r="E38" s="17">
        <v>1</v>
      </c>
      <c r="F38" s="23" t="s">
        <v>12</v>
      </c>
      <c r="G38" s="25" t="s">
        <v>66</v>
      </c>
      <c r="H38" s="18" t="s">
        <v>20</v>
      </c>
      <c r="I38" s="25" t="s">
        <v>141</v>
      </c>
      <c r="J38" s="24" t="s">
        <v>63</v>
      </c>
      <c r="K38" s="24" t="s">
        <v>16</v>
      </c>
      <c r="L38" s="15" t="s">
        <v>67</v>
      </c>
    </row>
    <row r="39" spans="1:17" ht="36">
      <c r="A39" s="9">
        <f>SUBTOTAL(103,D$3:$D39)</f>
        <v>37</v>
      </c>
      <c r="B39" s="49"/>
      <c r="C39" s="38" t="s">
        <v>193</v>
      </c>
      <c r="D39" s="23" t="s">
        <v>69</v>
      </c>
      <c r="E39" s="17">
        <v>1</v>
      </c>
      <c r="F39" s="23" t="s">
        <v>19</v>
      </c>
      <c r="G39" s="25" t="s">
        <v>66</v>
      </c>
      <c r="H39" s="18" t="s">
        <v>20</v>
      </c>
      <c r="I39" s="25" t="s">
        <v>140</v>
      </c>
      <c r="J39" s="24" t="s">
        <v>63</v>
      </c>
      <c r="K39" s="24" t="s">
        <v>16</v>
      </c>
      <c r="L39" s="15" t="s">
        <v>67</v>
      </c>
    </row>
    <row r="40" spans="1:17" ht="36">
      <c r="A40" s="9">
        <f>SUBTOTAL(103,D$3:$D40)</f>
        <v>38</v>
      </c>
      <c r="B40" s="49"/>
      <c r="C40" s="38" t="s">
        <v>194</v>
      </c>
      <c r="D40" s="23" t="s">
        <v>70</v>
      </c>
      <c r="E40" s="17">
        <v>1</v>
      </c>
      <c r="F40" s="23" t="s">
        <v>236</v>
      </c>
      <c r="G40" s="23" t="s">
        <v>298</v>
      </c>
      <c r="H40" s="18" t="s">
        <v>20</v>
      </c>
      <c r="I40" s="25" t="s">
        <v>142</v>
      </c>
      <c r="J40" s="24" t="s">
        <v>63</v>
      </c>
      <c r="K40" s="24" t="s">
        <v>16</v>
      </c>
      <c r="L40" s="15" t="s">
        <v>67</v>
      </c>
    </row>
    <row r="41" spans="1:17" s="3" customFormat="1" ht="24">
      <c r="A41" s="9">
        <f>SUBTOTAL(103,D$3:$D41)</f>
        <v>39</v>
      </c>
      <c r="B41" s="49"/>
      <c r="C41" s="38" t="s">
        <v>195</v>
      </c>
      <c r="D41" s="23" t="s">
        <v>71</v>
      </c>
      <c r="E41" s="19">
        <v>4</v>
      </c>
      <c r="F41" s="23" t="s">
        <v>19</v>
      </c>
      <c r="G41" s="23" t="s">
        <v>299</v>
      </c>
      <c r="H41" s="18" t="s">
        <v>20</v>
      </c>
      <c r="I41" s="14" t="s">
        <v>143</v>
      </c>
      <c r="J41" s="19" t="s">
        <v>300</v>
      </c>
      <c r="K41" s="24" t="s">
        <v>16</v>
      </c>
      <c r="L41" s="15" t="s">
        <v>67</v>
      </c>
    </row>
    <row r="42" spans="1:17" s="3" customFormat="1" ht="24">
      <c r="A42" s="9">
        <f>SUBTOTAL(103,D$3:$D42)</f>
        <v>40</v>
      </c>
      <c r="B42" s="49"/>
      <c r="C42" s="38" t="s">
        <v>196</v>
      </c>
      <c r="D42" s="23" t="s">
        <v>75</v>
      </c>
      <c r="E42" s="23">
        <v>5</v>
      </c>
      <c r="F42" s="23" t="s">
        <v>236</v>
      </c>
      <c r="G42" s="23" t="s">
        <v>299</v>
      </c>
      <c r="H42" s="18" t="s">
        <v>20</v>
      </c>
      <c r="I42" s="14" t="s">
        <v>73</v>
      </c>
      <c r="J42" s="23" t="s">
        <v>74</v>
      </c>
      <c r="K42" s="24" t="s">
        <v>16</v>
      </c>
      <c r="L42" s="15" t="s">
        <v>67</v>
      </c>
    </row>
    <row r="43" spans="1:17" s="3" customFormat="1" ht="24">
      <c r="A43" s="9">
        <f>SUBTOTAL(103,D$3:$D43)</f>
        <v>41</v>
      </c>
      <c r="B43" s="49"/>
      <c r="C43" s="38" t="s">
        <v>197</v>
      </c>
      <c r="D43" s="23" t="s">
        <v>76</v>
      </c>
      <c r="E43" s="19">
        <v>1</v>
      </c>
      <c r="F43" s="23" t="s">
        <v>19</v>
      </c>
      <c r="G43" s="23" t="s">
        <v>72</v>
      </c>
      <c r="H43" s="18" t="s">
        <v>20</v>
      </c>
      <c r="I43" s="14" t="s">
        <v>73</v>
      </c>
      <c r="J43" s="23" t="s">
        <v>74</v>
      </c>
      <c r="K43" s="24" t="s">
        <v>16</v>
      </c>
      <c r="L43" s="15" t="s">
        <v>67</v>
      </c>
    </row>
    <row r="44" spans="1:17" s="3" customFormat="1" ht="24">
      <c r="A44" s="9">
        <f>SUBTOTAL(103,D$3:$D44)</f>
        <v>42</v>
      </c>
      <c r="B44" s="49"/>
      <c r="C44" s="38" t="s">
        <v>198</v>
      </c>
      <c r="D44" s="23" t="s">
        <v>77</v>
      </c>
      <c r="E44" s="26">
        <v>10</v>
      </c>
      <c r="F44" s="27" t="s">
        <v>19</v>
      </c>
      <c r="G44" s="27" t="s">
        <v>72</v>
      </c>
      <c r="H44" s="18" t="s">
        <v>20</v>
      </c>
      <c r="I44" s="14" t="s">
        <v>73</v>
      </c>
      <c r="J44" s="23" t="s">
        <v>74</v>
      </c>
      <c r="K44" s="24" t="s">
        <v>16</v>
      </c>
      <c r="L44" s="15" t="s">
        <v>67</v>
      </c>
    </row>
    <row r="45" spans="1:17" s="3" customFormat="1" ht="24">
      <c r="A45" s="9">
        <f>SUBTOTAL(103,D$3:$D45)</f>
        <v>43</v>
      </c>
      <c r="B45" s="49"/>
      <c r="C45" s="38" t="s">
        <v>199</v>
      </c>
      <c r="D45" s="23" t="s">
        <v>78</v>
      </c>
      <c r="E45" s="26">
        <v>2</v>
      </c>
      <c r="F45" s="27" t="s">
        <v>19</v>
      </c>
      <c r="G45" s="27" t="s">
        <v>72</v>
      </c>
      <c r="H45" s="18" t="s">
        <v>20</v>
      </c>
      <c r="I45" s="14" t="s">
        <v>73</v>
      </c>
      <c r="J45" s="23" t="s">
        <v>74</v>
      </c>
      <c r="K45" s="24" t="s">
        <v>16</v>
      </c>
      <c r="L45" s="15" t="s">
        <v>67</v>
      </c>
    </row>
    <row r="46" spans="1:17" s="3" customFormat="1" ht="24">
      <c r="A46" s="9">
        <f>SUBTOTAL(103,D$3:$D46)</f>
        <v>44</v>
      </c>
      <c r="B46" s="49"/>
      <c r="C46" s="38" t="s">
        <v>200</v>
      </c>
      <c r="D46" s="23" t="s">
        <v>79</v>
      </c>
      <c r="E46" s="23">
        <v>3</v>
      </c>
      <c r="F46" s="27" t="s">
        <v>19</v>
      </c>
      <c r="G46" s="27" t="s">
        <v>72</v>
      </c>
      <c r="H46" s="18" t="s">
        <v>20</v>
      </c>
      <c r="I46" s="14" t="s">
        <v>73</v>
      </c>
      <c r="J46" s="23" t="s">
        <v>74</v>
      </c>
      <c r="K46" s="24" t="s">
        <v>16</v>
      </c>
      <c r="L46" s="15" t="s">
        <v>67</v>
      </c>
    </row>
    <row r="47" spans="1:17" s="3" customFormat="1" ht="36">
      <c r="A47" s="9">
        <f>SUBTOTAL(103,D$3:$D47)</f>
        <v>45</v>
      </c>
      <c r="B47" s="49"/>
      <c r="C47" s="38" t="s">
        <v>201</v>
      </c>
      <c r="D47" s="27" t="s">
        <v>80</v>
      </c>
      <c r="E47" s="26">
        <v>2</v>
      </c>
      <c r="F47" s="27" t="s">
        <v>236</v>
      </c>
      <c r="G47" s="27" t="s">
        <v>289</v>
      </c>
      <c r="H47" s="18" t="s">
        <v>20</v>
      </c>
      <c r="I47" s="14" t="s">
        <v>301</v>
      </c>
      <c r="J47" s="23" t="s">
        <v>81</v>
      </c>
      <c r="K47" s="24" t="s">
        <v>16</v>
      </c>
      <c r="L47" s="15" t="s">
        <v>67</v>
      </c>
    </row>
    <row r="48" spans="1:17" s="3" customFormat="1" ht="36">
      <c r="A48" s="9">
        <f>SUBTOTAL(103,D$3:$D48)</f>
        <v>46</v>
      </c>
      <c r="B48" s="49"/>
      <c r="C48" s="38" t="s">
        <v>202</v>
      </c>
      <c r="D48" s="27" t="s">
        <v>82</v>
      </c>
      <c r="E48" s="19">
        <v>4</v>
      </c>
      <c r="F48" s="27" t="s">
        <v>19</v>
      </c>
      <c r="G48" s="27" t="s">
        <v>66</v>
      </c>
      <c r="H48" s="18" t="s">
        <v>20</v>
      </c>
      <c r="I48" s="14" t="s">
        <v>73</v>
      </c>
      <c r="J48" s="23" t="s">
        <v>81</v>
      </c>
      <c r="K48" s="24" t="s">
        <v>16</v>
      </c>
      <c r="L48" s="15" t="s">
        <v>67</v>
      </c>
    </row>
    <row r="49" spans="1:12" ht="24">
      <c r="A49" s="9">
        <f>SUBTOTAL(103,D$3:$D49)</f>
        <v>47</v>
      </c>
      <c r="B49" s="48" t="s">
        <v>158</v>
      </c>
      <c r="C49" s="36" t="s">
        <v>203</v>
      </c>
      <c r="D49" s="40" t="s">
        <v>83</v>
      </c>
      <c r="E49" s="10">
        <v>5</v>
      </c>
      <c r="F49" s="10" t="s">
        <v>234</v>
      </c>
      <c r="G49" s="13" t="s">
        <v>302</v>
      </c>
      <c r="H49" s="18" t="s">
        <v>286</v>
      </c>
      <c r="I49" s="14" t="s">
        <v>303</v>
      </c>
      <c r="J49" s="10" t="s">
        <v>304</v>
      </c>
      <c r="K49" s="10" t="s">
        <v>16</v>
      </c>
      <c r="L49" s="15" t="s">
        <v>67</v>
      </c>
    </row>
    <row r="50" spans="1:12" ht="24">
      <c r="A50" s="9">
        <f>SUBTOTAL(103,D$3:$D50)</f>
        <v>48</v>
      </c>
      <c r="B50" s="49"/>
      <c r="C50" s="36" t="s">
        <v>204</v>
      </c>
      <c r="D50" s="10" t="s">
        <v>85</v>
      </c>
      <c r="E50" s="10">
        <v>1</v>
      </c>
      <c r="F50" s="10" t="s">
        <v>12</v>
      </c>
      <c r="G50" s="13" t="s">
        <v>305</v>
      </c>
      <c r="H50" s="18" t="s">
        <v>60</v>
      </c>
      <c r="I50" s="14" t="s">
        <v>306</v>
      </c>
      <c r="J50" s="10" t="s">
        <v>84</v>
      </c>
      <c r="K50" s="10" t="s">
        <v>16</v>
      </c>
      <c r="L50" s="15" t="s">
        <v>67</v>
      </c>
    </row>
    <row r="51" spans="1:12" ht="36">
      <c r="A51" s="9">
        <f>SUBTOTAL(103,D$3:$D51)</f>
        <v>49</v>
      </c>
      <c r="B51" s="49"/>
      <c r="C51" s="36" t="s">
        <v>205</v>
      </c>
      <c r="D51" s="10" t="s">
        <v>86</v>
      </c>
      <c r="E51" s="10">
        <v>2</v>
      </c>
      <c r="F51" s="10" t="s">
        <v>12</v>
      </c>
      <c r="G51" s="13" t="s">
        <v>307</v>
      </c>
      <c r="H51" s="18" t="s">
        <v>60</v>
      </c>
      <c r="I51" s="14" t="s">
        <v>308</v>
      </c>
      <c r="J51" s="10" t="s">
        <v>84</v>
      </c>
      <c r="K51" s="10" t="s">
        <v>16</v>
      </c>
      <c r="L51" s="15" t="s">
        <v>67</v>
      </c>
    </row>
    <row r="52" spans="1:12" ht="36">
      <c r="A52" s="9">
        <f>SUBTOTAL(103,D$3:$D52)</f>
        <v>50</v>
      </c>
      <c r="B52" s="49"/>
      <c r="C52" s="36" t="s">
        <v>206</v>
      </c>
      <c r="D52" s="10" t="s">
        <v>87</v>
      </c>
      <c r="E52" s="10">
        <v>1</v>
      </c>
      <c r="F52" s="10" t="s">
        <v>12</v>
      </c>
      <c r="G52" s="13" t="s">
        <v>309</v>
      </c>
      <c r="H52" s="18" t="s">
        <v>60</v>
      </c>
      <c r="I52" s="14" t="s">
        <v>310</v>
      </c>
      <c r="J52" s="10" t="s">
        <v>84</v>
      </c>
      <c r="K52" s="10" t="s">
        <v>16</v>
      </c>
      <c r="L52" s="15" t="s">
        <v>67</v>
      </c>
    </row>
    <row r="53" spans="1:12" ht="24">
      <c r="A53" s="9">
        <f>SUBTOTAL(103,D$3:$D53)</f>
        <v>51</v>
      </c>
      <c r="B53" s="49"/>
      <c r="C53" s="36" t="s">
        <v>207</v>
      </c>
      <c r="D53" s="10" t="s">
        <v>88</v>
      </c>
      <c r="E53" s="10">
        <v>3</v>
      </c>
      <c r="F53" s="10" t="s">
        <v>12</v>
      </c>
      <c r="G53" s="13" t="s">
        <v>311</v>
      </c>
      <c r="H53" s="18" t="s">
        <v>60</v>
      </c>
      <c r="I53" s="14" t="s">
        <v>312</v>
      </c>
      <c r="J53" s="10" t="s">
        <v>313</v>
      </c>
      <c r="K53" s="10" t="s">
        <v>16</v>
      </c>
      <c r="L53" s="15" t="s">
        <v>67</v>
      </c>
    </row>
    <row r="54" spans="1:12" ht="24">
      <c r="A54" s="9">
        <f>SUBTOTAL(103,D$3:$D54)</f>
        <v>52</v>
      </c>
      <c r="B54" s="49"/>
      <c r="C54" s="36" t="s">
        <v>208</v>
      </c>
      <c r="D54" s="10" t="s">
        <v>89</v>
      </c>
      <c r="E54" s="10">
        <v>1</v>
      </c>
      <c r="F54" s="10" t="s">
        <v>12</v>
      </c>
      <c r="G54" s="13" t="s">
        <v>314</v>
      </c>
      <c r="H54" s="18" t="s">
        <v>286</v>
      </c>
      <c r="I54" s="14" t="s">
        <v>315</v>
      </c>
      <c r="J54" s="10" t="s">
        <v>304</v>
      </c>
      <c r="K54" s="10" t="s">
        <v>16</v>
      </c>
      <c r="L54" s="15" t="s">
        <v>67</v>
      </c>
    </row>
    <row r="55" spans="1:12" ht="24">
      <c r="A55" s="9">
        <f>SUBTOTAL(103,D$3:$D55)</f>
        <v>53</v>
      </c>
      <c r="B55" s="49"/>
      <c r="C55" s="36" t="s">
        <v>209</v>
      </c>
      <c r="D55" s="10" t="s">
        <v>316</v>
      </c>
      <c r="E55" s="10">
        <v>3</v>
      </c>
      <c r="F55" s="10" t="s">
        <v>12</v>
      </c>
      <c r="G55" s="13" t="s">
        <v>317</v>
      </c>
      <c r="H55" s="18" t="s">
        <v>60</v>
      </c>
      <c r="I55" s="14" t="s">
        <v>318</v>
      </c>
      <c r="J55" s="10" t="s">
        <v>84</v>
      </c>
      <c r="K55" s="10" t="s">
        <v>16</v>
      </c>
      <c r="L55" s="15" t="s">
        <v>67</v>
      </c>
    </row>
    <row r="56" spans="1:12" ht="24">
      <c r="A56" s="9">
        <f>SUBTOTAL(103,D$3:$D56)</f>
        <v>54</v>
      </c>
      <c r="B56" s="49"/>
      <c r="C56" s="36" t="s">
        <v>210</v>
      </c>
      <c r="D56" s="10" t="s">
        <v>90</v>
      </c>
      <c r="E56" s="16">
        <v>6</v>
      </c>
      <c r="F56" s="10" t="s">
        <v>236</v>
      </c>
      <c r="G56" s="14" t="s">
        <v>319</v>
      </c>
      <c r="H56" s="18" t="s">
        <v>60</v>
      </c>
      <c r="I56" s="14" t="s">
        <v>322</v>
      </c>
      <c r="J56" s="10" t="s">
        <v>84</v>
      </c>
      <c r="K56" s="10" t="s">
        <v>16</v>
      </c>
      <c r="L56" s="15" t="s">
        <v>67</v>
      </c>
    </row>
    <row r="57" spans="1:12" ht="24">
      <c r="A57" s="9">
        <f>SUBTOTAL(103,D$3:$D57)</f>
        <v>55</v>
      </c>
      <c r="B57" s="49"/>
      <c r="C57" s="36" t="s">
        <v>211</v>
      </c>
      <c r="D57" s="10" t="s">
        <v>92</v>
      </c>
      <c r="E57" s="16">
        <v>3</v>
      </c>
      <c r="F57" s="10" t="s">
        <v>19</v>
      </c>
      <c r="G57" s="14" t="s">
        <v>91</v>
      </c>
      <c r="H57" s="18" t="s">
        <v>60</v>
      </c>
      <c r="I57" s="14" t="s">
        <v>346</v>
      </c>
      <c r="J57" s="10" t="s">
        <v>84</v>
      </c>
      <c r="K57" s="10" t="s">
        <v>16</v>
      </c>
      <c r="L57" s="15" t="s">
        <v>67</v>
      </c>
    </row>
    <row r="58" spans="1:12" ht="24">
      <c r="A58" s="9">
        <f>SUBTOTAL(103,D$3:$D58)</f>
        <v>56</v>
      </c>
      <c r="B58" s="49"/>
      <c r="C58" s="36" t="s">
        <v>212</v>
      </c>
      <c r="D58" s="10" t="s">
        <v>93</v>
      </c>
      <c r="E58" s="16">
        <v>3</v>
      </c>
      <c r="F58" s="10" t="s">
        <v>19</v>
      </c>
      <c r="G58" s="14" t="s">
        <v>91</v>
      </c>
      <c r="H58" s="18" t="s">
        <v>60</v>
      </c>
      <c r="I58" s="14" t="s">
        <v>346</v>
      </c>
      <c r="J58" s="10" t="s">
        <v>84</v>
      </c>
      <c r="K58" s="10" t="s">
        <v>16</v>
      </c>
      <c r="L58" s="15" t="s">
        <v>67</v>
      </c>
    </row>
    <row r="59" spans="1:12" ht="24">
      <c r="A59" s="9">
        <f>SUBTOTAL(103,D$3:$D59)</f>
        <v>57</v>
      </c>
      <c r="B59" s="49"/>
      <c r="C59" s="36" t="s">
        <v>213</v>
      </c>
      <c r="D59" s="10" t="s">
        <v>94</v>
      </c>
      <c r="E59" s="16">
        <v>2</v>
      </c>
      <c r="F59" s="10" t="s">
        <v>19</v>
      </c>
      <c r="G59" s="14" t="s">
        <v>91</v>
      </c>
      <c r="H59" s="18" t="s">
        <v>60</v>
      </c>
      <c r="I59" s="14" t="s">
        <v>346</v>
      </c>
      <c r="J59" s="10" t="s">
        <v>84</v>
      </c>
      <c r="K59" s="10" t="s">
        <v>16</v>
      </c>
      <c r="L59" s="15" t="s">
        <v>67</v>
      </c>
    </row>
    <row r="60" spans="1:12" ht="24">
      <c r="A60" s="9">
        <f>SUBTOTAL(103,D$3:$D60)</f>
        <v>58</v>
      </c>
      <c r="B60" s="49"/>
      <c r="C60" s="36" t="s">
        <v>214</v>
      </c>
      <c r="D60" s="10" t="s">
        <v>95</v>
      </c>
      <c r="E60" s="16">
        <v>5</v>
      </c>
      <c r="F60" s="10" t="s">
        <v>19</v>
      </c>
      <c r="G60" s="14" t="s">
        <v>320</v>
      </c>
      <c r="H60" s="18" t="s">
        <v>60</v>
      </c>
      <c r="I60" s="14" t="s">
        <v>322</v>
      </c>
      <c r="J60" s="10" t="s">
        <v>84</v>
      </c>
      <c r="K60" s="10" t="s">
        <v>16</v>
      </c>
      <c r="L60" s="15" t="s">
        <v>67</v>
      </c>
    </row>
    <row r="61" spans="1:12" ht="24">
      <c r="A61" s="9">
        <f>SUBTOTAL(103,D$3:$D61)</f>
        <v>59</v>
      </c>
      <c r="B61" s="49"/>
      <c r="C61" s="36" t="s">
        <v>215</v>
      </c>
      <c r="D61" s="10" t="s">
        <v>97</v>
      </c>
      <c r="E61" s="16">
        <v>3</v>
      </c>
      <c r="F61" s="10" t="s">
        <v>19</v>
      </c>
      <c r="G61" s="14" t="s">
        <v>320</v>
      </c>
      <c r="H61" s="18" t="s">
        <v>286</v>
      </c>
      <c r="I61" s="14" t="s">
        <v>321</v>
      </c>
      <c r="J61" s="10" t="s">
        <v>84</v>
      </c>
      <c r="K61" s="10" t="s">
        <v>16</v>
      </c>
      <c r="L61" s="15" t="s">
        <v>67</v>
      </c>
    </row>
    <row r="62" spans="1:12" ht="24">
      <c r="A62" s="9">
        <f>SUBTOTAL(103,D$3:$D62)</f>
        <v>60</v>
      </c>
      <c r="B62" s="49"/>
      <c r="C62" s="36" t="s">
        <v>216</v>
      </c>
      <c r="D62" s="10" t="s">
        <v>99</v>
      </c>
      <c r="E62" s="16">
        <v>3</v>
      </c>
      <c r="F62" s="10" t="s">
        <v>19</v>
      </c>
      <c r="G62" s="14" t="s">
        <v>96</v>
      </c>
      <c r="H62" s="18" t="s">
        <v>60</v>
      </c>
      <c r="I62" s="28" t="s">
        <v>98</v>
      </c>
      <c r="J62" s="10" t="s">
        <v>84</v>
      </c>
      <c r="K62" s="10" t="s">
        <v>16</v>
      </c>
      <c r="L62" s="15" t="s">
        <v>67</v>
      </c>
    </row>
    <row r="63" spans="1:12" ht="24">
      <c r="A63" s="9">
        <f>SUBTOTAL(103,D$3:$D63)</f>
        <v>61</v>
      </c>
      <c r="B63" s="49"/>
      <c r="C63" s="36" t="s">
        <v>217</v>
      </c>
      <c r="D63" s="10" t="s">
        <v>100</v>
      </c>
      <c r="E63" s="16">
        <v>2</v>
      </c>
      <c r="F63" s="10" t="s">
        <v>19</v>
      </c>
      <c r="G63" s="14" t="s">
        <v>96</v>
      </c>
      <c r="H63" s="18" t="s">
        <v>60</v>
      </c>
      <c r="I63" s="28" t="s">
        <v>98</v>
      </c>
      <c r="J63" s="10" t="s">
        <v>84</v>
      </c>
      <c r="K63" s="10" t="s">
        <v>16</v>
      </c>
      <c r="L63" s="15" t="s">
        <v>67</v>
      </c>
    </row>
    <row r="64" spans="1:12" ht="24">
      <c r="A64" s="9">
        <f>SUBTOTAL(103,D$3:$D64)</f>
        <v>62</v>
      </c>
      <c r="B64" s="49"/>
      <c r="C64" s="36" t="s">
        <v>218</v>
      </c>
      <c r="D64" s="10" t="s">
        <v>101</v>
      </c>
      <c r="E64" s="16">
        <v>10</v>
      </c>
      <c r="F64" s="10" t="s">
        <v>19</v>
      </c>
      <c r="G64" s="14" t="s">
        <v>323</v>
      </c>
      <c r="H64" s="18" t="s">
        <v>286</v>
      </c>
      <c r="I64" s="14" t="s">
        <v>324</v>
      </c>
      <c r="J64" s="10" t="s">
        <v>84</v>
      </c>
      <c r="K64" s="10" t="s">
        <v>16</v>
      </c>
      <c r="L64" s="15" t="s">
        <v>67</v>
      </c>
    </row>
    <row r="65" spans="1:12" ht="24">
      <c r="A65" s="9">
        <f>SUBTOTAL(103,D$3:$D65)</f>
        <v>63</v>
      </c>
      <c r="B65" s="49"/>
      <c r="C65" s="36" t="s">
        <v>219</v>
      </c>
      <c r="D65" s="10" t="s">
        <v>103</v>
      </c>
      <c r="E65" s="16">
        <v>6</v>
      </c>
      <c r="F65" s="10" t="s">
        <v>19</v>
      </c>
      <c r="G65" s="14" t="s">
        <v>102</v>
      </c>
      <c r="H65" s="18" t="s">
        <v>60</v>
      </c>
      <c r="I65" s="14" t="s">
        <v>104</v>
      </c>
      <c r="J65" s="10" t="s">
        <v>84</v>
      </c>
      <c r="K65" s="10" t="s">
        <v>16</v>
      </c>
      <c r="L65" s="15" t="s">
        <v>67</v>
      </c>
    </row>
    <row r="66" spans="1:12" ht="24">
      <c r="A66" s="9">
        <f>SUBTOTAL(103,D$3:$D66)</f>
        <v>64</v>
      </c>
      <c r="B66" s="49"/>
      <c r="C66" s="36" t="s">
        <v>220</v>
      </c>
      <c r="D66" s="10" t="s">
        <v>105</v>
      </c>
      <c r="E66" s="16">
        <v>4</v>
      </c>
      <c r="F66" s="10" t="s">
        <v>19</v>
      </c>
      <c r="G66" s="14" t="s">
        <v>323</v>
      </c>
      <c r="H66" s="18" t="s">
        <v>60</v>
      </c>
      <c r="I66" s="14" t="s">
        <v>325</v>
      </c>
      <c r="J66" s="10" t="s">
        <v>84</v>
      </c>
      <c r="K66" s="10" t="s">
        <v>16</v>
      </c>
      <c r="L66" s="15" t="s">
        <v>67</v>
      </c>
    </row>
    <row r="67" spans="1:12" ht="24">
      <c r="A67" s="9">
        <f>SUBTOTAL(103,D$3:$D67)</f>
        <v>65</v>
      </c>
      <c r="B67" s="49"/>
      <c r="C67" s="36" t="s">
        <v>221</v>
      </c>
      <c r="D67" s="10" t="s">
        <v>106</v>
      </c>
      <c r="E67" s="16">
        <v>4</v>
      </c>
      <c r="F67" s="10" t="s">
        <v>19</v>
      </c>
      <c r="G67" s="14" t="s">
        <v>323</v>
      </c>
      <c r="H67" s="18" t="s">
        <v>60</v>
      </c>
      <c r="I67" s="14" t="s">
        <v>326</v>
      </c>
      <c r="J67" s="10" t="s">
        <v>84</v>
      </c>
      <c r="K67" s="10" t="s">
        <v>16</v>
      </c>
      <c r="L67" s="15" t="s">
        <v>67</v>
      </c>
    </row>
    <row r="68" spans="1:12" ht="36">
      <c r="A68" s="9">
        <f>SUBTOTAL(103,D$3:$D68)</f>
        <v>66</v>
      </c>
      <c r="B68" s="49"/>
      <c r="C68" s="36" t="s">
        <v>222</v>
      </c>
      <c r="D68" s="29" t="s">
        <v>107</v>
      </c>
      <c r="E68" s="29">
        <v>3</v>
      </c>
      <c r="F68" s="30" t="s">
        <v>234</v>
      </c>
      <c r="G68" s="31" t="s">
        <v>327</v>
      </c>
      <c r="H68" s="18" t="s">
        <v>286</v>
      </c>
      <c r="I68" s="31" t="s">
        <v>328</v>
      </c>
      <c r="J68" s="30" t="s">
        <v>84</v>
      </c>
      <c r="K68" s="10" t="s">
        <v>16</v>
      </c>
      <c r="L68" s="15" t="s">
        <v>67</v>
      </c>
    </row>
    <row r="69" spans="1:12" s="3" customFormat="1" ht="60">
      <c r="A69" s="9">
        <f>SUBTOTAL(103,D$3:$D69)</f>
        <v>67</v>
      </c>
      <c r="B69" s="49"/>
      <c r="C69" s="36" t="s">
        <v>223</v>
      </c>
      <c r="D69" s="29" t="s">
        <v>108</v>
      </c>
      <c r="E69" s="29">
        <v>21</v>
      </c>
      <c r="F69" s="30" t="s">
        <v>236</v>
      </c>
      <c r="G69" s="31" t="s">
        <v>329</v>
      </c>
      <c r="H69" s="18" t="s">
        <v>286</v>
      </c>
      <c r="I69" s="31" t="s">
        <v>144</v>
      </c>
      <c r="J69" s="30" t="s">
        <v>330</v>
      </c>
      <c r="K69" s="10" t="s">
        <v>16</v>
      </c>
      <c r="L69" s="15" t="s">
        <v>67</v>
      </c>
    </row>
    <row r="70" spans="1:12" s="3" customFormat="1" ht="60">
      <c r="A70" s="9">
        <f>SUBTOTAL(103,D$3:$D70)</f>
        <v>68</v>
      </c>
      <c r="B70" s="49"/>
      <c r="C70" s="36" t="s">
        <v>224</v>
      </c>
      <c r="D70" s="29" t="s">
        <v>111</v>
      </c>
      <c r="E70" s="29">
        <v>2</v>
      </c>
      <c r="F70" s="30" t="s">
        <v>19</v>
      </c>
      <c r="G70" s="31" t="s">
        <v>109</v>
      </c>
      <c r="H70" s="18" t="s">
        <v>60</v>
      </c>
      <c r="I70" s="31" t="s">
        <v>331</v>
      </c>
      <c r="J70" s="30" t="s">
        <v>110</v>
      </c>
      <c r="K70" s="10" t="s">
        <v>16</v>
      </c>
      <c r="L70" s="15" t="s">
        <v>67</v>
      </c>
    </row>
    <row r="71" spans="1:12" s="3" customFormat="1" ht="60">
      <c r="A71" s="9">
        <f>SUBTOTAL(103,D$3:$D71)</f>
        <v>69</v>
      </c>
      <c r="B71" s="49"/>
      <c r="C71" s="36" t="s">
        <v>225</v>
      </c>
      <c r="D71" s="29" t="s">
        <v>113</v>
      </c>
      <c r="E71" s="29">
        <v>2</v>
      </c>
      <c r="F71" s="30" t="s">
        <v>19</v>
      </c>
      <c r="G71" s="31" t="s">
        <v>109</v>
      </c>
      <c r="H71" s="18" t="s">
        <v>60</v>
      </c>
      <c r="I71" s="31" t="s">
        <v>112</v>
      </c>
      <c r="J71" s="30" t="s">
        <v>110</v>
      </c>
      <c r="K71" s="10" t="s">
        <v>16</v>
      </c>
      <c r="L71" s="15" t="s">
        <v>67</v>
      </c>
    </row>
    <row r="72" spans="1:12" s="3" customFormat="1" ht="48">
      <c r="A72" s="9">
        <f>SUBTOTAL(103,D$3:$D72)</f>
        <v>70</v>
      </c>
      <c r="B72" s="49"/>
      <c r="C72" s="36" t="s">
        <v>226</v>
      </c>
      <c r="D72" s="29" t="s">
        <v>108</v>
      </c>
      <c r="E72" s="29">
        <v>10</v>
      </c>
      <c r="F72" s="30" t="s">
        <v>19</v>
      </c>
      <c r="G72" s="31" t="s">
        <v>109</v>
      </c>
      <c r="H72" s="18" t="s">
        <v>60</v>
      </c>
      <c r="I72" s="31" t="s">
        <v>114</v>
      </c>
      <c r="J72" s="30" t="s">
        <v>110</v>
      </c>
      <c r="K72" s="10" t="s">
        <v>16</v>
      </c>
      <c r="L72" s="15" t="s">
        <v>67</v>
      </c>
    </row>
    <row r="73" spans="1:12" s="3" customFormat="1" ht="36">
      <c r="A73" s="9">
        <f>SUBTOTAL(103,D$3:$D73)</f>
        <v>71</v>
      </c>
      <c r="B73" s="49"/>
      <c r="C73" s="36" t="s">
        <v>227</v>
      </c>
      <c r="D73" s="29" t="s">
        <v>115</v>
      </c>
      <c r="E73" s="29">
        <v>1</v>
      </c>
      <c r="F73" s="30" t="s">
        <v>234</v>
      </c>
      <c r="G73" s="31" t="s">
        <v>332</v>
      </c>
      <c r="H73" s="18" t="s">
        <v>60</v>
      </c>
      <c r="I73" s="31" t="s">
        <v>333</v>
      </c>
      <c r="J73" s="30" t="s">
        <v>334</v>
      </c>
      <c r="K73" s="10" t="s">
        <v>16</v>
      </c>
      <c r="L73" s="15" t="s">
        <v>67</v>
      </c>
    </row>
    <row r="74" spans="1:12" s="3" customFormat="1" ht="84">
      <c r="A74" s="9">
        <f>SUBTOTAL(103,D$3:$D74)</f>
        <v>72</v>
      </c>
      <c r="B74" s="49"/>
      <c r="C74" s="36" t="s">
        <v>228</v>
      </c>
      <c r="D74" s="29" t="s">
        <v>117</v>
      </c>
      <c r="E74" s="29">
        <v>3</v>
      </c>
      <c r="F74" s="30" t="s">
        <v>12</v>
      </c>
      <c r="G74" s="31" t="s">
        <v>335</v>
      </c>
      <c r="H74" s="18" t="s">
        <v>60</v>
      </c>
      <c r="I74" s="31" t="s">
        <v>351</v>
      </c>
      <c r="J74" s="30" t="s">
        <v>116</v>
      </c>
      <c r="K74" s="10" t="s">
        <v>16</v>
      </c>
      <c r="L74" s="15" t="s">
        <v>67</v>
      </c>
    </row>
    <row r="75" spans="1:12" s="3" customFormat="1" ht="48">
      <c r="A75" s="9">
        <f>SUBTOTAL(103,D$3:$D75)</f>
        <v>73</v>
      </c>
      <c r="B75" s="49"/>
      <c r="C75" s="36" t="s">
        <v>229</v>
      </c>
      <c r="D75" s="29" t="s">
        <v>118</v>
      </c>
      <c r="E75" s="29">
        <v>4</v>
      </c>
      <c r="F75" s="30" t="s">
        <v>236</v>
      </c>
      <c r="G75" s="31" t="s">
        <v>336</v>
      </c>
      <c r="H75" s="18" t="s">
        <v>60</v>
      </c>
      <c r="I75" s="31" t="s">
        <v>337</v>
      </c>
      <c r="J75" s="30" t="s">
        <v>116</v>
      </c>
      <c r="K75" s="10" t="s">
        <v>16</v>
      </c>
      <c r="L75" s="15" t="s">
        <v>67</v>
      </c>
    </row>
    <row r="76" spans="1:12" s="3" customFormat="1" ht="36">
      <c r="A76" s="9">
        <f>SUBTOTAL(103,D$3:$D76)</f>
        <v>74</v>
      </c>
      <c r="B76" s="49"/>
      <c r="C76" s="36" t="s">
        <v>230</v>
      </c>
      <c r="D76" s="29" t="s">
        <v>119</v>
      </c>
      <c r="E76" s="29">
        <v>5</v>
      </c>
      <c r="F76" s="30" t="s">
        <v>236</v>
      </c>
      <c r="G76" s="31" t="s">
        <v>338</v>
      </c>
      <c r="H76" s="18" t="s">
        <v>60</v>
      </c>
      <c r="I76" s="31" t="s">
        <v>339</v>
      </c>
      <c r="J76" s="30" t="s">
        <v>116</v>
      </c>
      <c r="K76" s="10" t="s">
        <v>16</v>
      </c>
      <c r="L76" s="15" t="s">
        <v>67</v>
      </c>
    </row>
    <row r="77" spans="1:12" s="3" customFormat="1" ht="36">
      <c r="A77" s="9">
        <f>SUBTOTAL(103,D$3:$D77)</f>
        <v>75</v>
      </c>
      <c r="B77" s="49"/>
      <c r="C77" s="36" t="s">
        <v>231</v>
      </c>
      <c r="D77" s="29" t="s">
        <v>120</v>
      </c>
      <c r="E77" s="29">
        <v>8</v>
      </c>
      <c r="F77" s="30" t="s">
        <v>19</v>
      </c>
      <c r="G77" s="31" t="s">
        <v>340</v>
      </c>
      <c r="H77" s="18" t="s">
        <v>60</v>
      </c>
      <c r="I77" s="31" t="s">
        <v>341</v>
      </c>
      <c r="J77" s="30" t="s">
        <v>116</v>
      </c>
      <c r="K77" s="10" t="s">
        <v>16</v>
      </c>
      <c r="L77" s="15" t="s">
        <v>67</v>
      </c>
    </row>
    <row r="78" spans="1:12" s="3" customFormat="1" ht="24">
      <c r="A78" s="9">
        <f>SUBTOTAL(103,D$3:$D78)</f>
        <v>76</v>
      </c>
      <c r="B78" s="49"/>
      <c r="C78" s="36" t="s">
        <v>232</v>
      </c>
      <c r="D78" s="29" t="s">
        <v>121</v>
      </c>
      <c r="E78" s="29">
        <v>4</v>
      </c>
      <c r="F78" s="30" t="s">
        <v>19</v>
      </c>
      <c r="G78" s="31" t="s">
        <v>342</v>
      </c>
      <c r="H78" s="18" t="s">
        <v>286</v>
      </c>
      <c r="I78" s="31" t="s">
        <v>343</v>
      </c>
      <c r="J78" s="30" t="s">
        <v>116</v>
      </c>
      <c r="K78" s="10" t="s">
        <v>16</v>
      </c>
      <c r="L78" s="15" t="s">
        <v>67</v>
      </c>
    </row>
    <row r="79" spans="1:12" s="3" customFormat="1" ht="72">
      <c r="A79" s="9">
        <f>SUBTOTAL(103,D$3:$D79)</f>
        <v>77</v>
      </c>
      <c r="B79" s="50"/>
      <c r="C79" s="36" t="s">
        <v>233</v>
      </c>
      <c r="D79" s="29" t="s">
        <v>122</v>
      </c>
      <c r="E79" s="29">
        <v>11</v>
      </c>
      <c r="F79" s="30" t="s">
        <v>19</v>
      </c>
      <c r="G79" s="31" t="s">
        <v>344</v>
      </c>
      <c r="H79" s="18" t="s">
        <v>60</v>
      </c>
      <c r="I79" s="31" t="s">
        <v>345</v>
      </c>
      <c r="J79" s="30" t="s">
        <v>116</v>
      </c>
      <c r="K79" s="10" t="s">
        <v>16</v>
      </c>
      <c r="L79" s="15" t="s">
        <v>67</v>
      </c>
    </row>
    <row r="80" spans="1:12" ht="35.1" customHeight="1">
      <c r="A80" s="45" t="s">
        <v>123</v>
      </c>
      <c r="B80" s="45"/>
      <c r="C80" s="39">
        <f>COUNTA(C3:C79)</f>
        <v>77</v>
      </c>
      <c r="D80" s="32">
        <f>COUNTA(D3:D79)</f>
        <v>77</v>
      </c>
      <c r="E80" s="32">
        <f>SUM(E3:E79)</f>
        <v>260</v>
      </c>
      <c r="F80" s="32"/>
      <c r="G80" s="32"/>
      <c r="H80" s="18"/>
      <c r="I80" s="33"/>
      <c r="J80" s="32"/>
      <c r="K80" s="32"/>
      <c r="L80" s="32"/>
    </row>
  </sheetData>
  <customSheetViews>
    <customSheetView guid="{AFAC8539-AB17-402E-B40B-0C0AD39EFBFE}" fitToPage="1" showAutoFilter="1">
      <pane xSplit="4" ySplit="2" topLeftCell="G72" activePane="bottomRight" state="frozen"/>
      <selection pane="bottomRight" activeCell="J76" sqref="J76"/>
      <pageMargins left="0" right="0" top="0.39" bottom="0.39" header="0.51" footer="0.51"/>
      <pageSetup paperSize="8" scale="92" fitToHeight="0" orientation="landscape" r:id="rId1"/>
      <headerFooter scaleWithDoc="0" alignWithMargins="0"/>
      <autoFilter ref="A2:T2"/>
    </customSheetView>
  </customSheetViews>
  <mergeCells count="10">
    <mergeCell ref="A1:L1"/>
    <mergeCell ref="A80:B80"/>
    <mergeCell ref="B3:B4"/>
    <mergeCell ref="B5:B6"/>
    <mergeCell ref="B11:B13"/>
    <mergeCell ref="B14:B29"/>
    <mergeCell ref="B32:B33"/>
    <mergeCell ref="B34:B36"/>
    <mergeCell ref="B37:B48"/>
    <mergeCell ref="B49:B79"/>
  </mergeCells>
  <phoneticPr fontId="3" type="noConversion"/>
  <conditionalFormatting sqref="C1:C1048576">
    <cfRule type="duplicateValues" dxfId="0" priority="3"/>
  </conditionalFormatting>
  <pageMargins left="0" right="0" top="0.39" bottom="0.39" header="0.51" footer="0.51"/>
  <pageSetup paperSize="8" scale="92" fitToHeight="0" orientation="landscape" r:id="rId2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 isMergeTasksAutoUpdate="0"/>
  </woBookProps>
</woProps>
</file>

<file path=customXml/item2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汇总-20220709版</vt:lpstr>
      <vt:lpstr>'汇总-20220709版'!Print_Area</vt:lpstr>
      <vt:lpstr>'汇总-20220709版'!Print_Titles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云投人力</dc:creator>
  <cp:lastModifiedBy>yang.nicole/杨薇_昆_项目执行</cp:lastModifiedBy>
  <dcterms:created xsi:type="dcterms:W3CDTF">2016-12-04T00:54:00Z</dcterms:created>
  <dcterms:modified xsi:type="dcterms:W3CDTF">2022-07-20T14:05:39Z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56F4FBA56AD74BB2BC356CC992C63D19</vt:lpwstr>
  </property>
  <property fmtid="{D5CDD505-2E9C-101B-9397-08002B2CF9AE}" pid="4" name="KSOReadingLayout">
    <vt:bool>true</vt:bool>
  </property>
</Properties>
</file>